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BuÇalışmaKitabı" defaultThemeVersion="153222"/>
  <mc:AlternateContent xmlns:mc="http://schemas.openxmlformats.org/markup-compatibility/2006">
    <mc:Choice Requires="x15">
      <x15ac:absPath xmlns:x15ac="http://schemas.microsoft.com/office/spreadsheetml/2010/11/ac" url="C:\Users\ertugrul.aglar\Desktop\"/>
    </mc:Choice>
  </mc:AlternateContent>
  <bookViews>
    <workbookView xWindow="0" yWindow="0" windowWidth="20490" windowHeight="7155" tabRatio="893"/>
  </bookViews>
  <sheets>
    <sheet name="İÇİNDEKİLER" sheetId="43" r:id="rId1"/>
    <sheet name="TABLO1" sheetId="2" r:id="rId2"/>
    <sheet name="TABLO2" sheetId="3" r:id="rId3"/>
    <sheet name="TABLO3" sheetId="4" r:id="rId4"/>
    <sheet name="TABLO4" sheetId="5" r:id="rId5"/>
    <sheet name="TABLO5" sheetId="7" r:id="rId6"/>
    <sheet name="TABLO6" sheetId="11" r:id="rId7"/>
    <sheet name="TABLO7" sheetId="19" r:id="rId8"/>
    <sheet name="TABLO8" sheetId="9" r:id="rId9"/>
    <sheet name="TABLO9" sheetId="38" r:id="rId10"/>
    <sheet name="TABLO10" sheetId="23" r:id="rId11"/>
    <sheet name="TABLO11" sheetId="25" r:id="rId12"/>
    <sheet name="TABLO12" sheetId="41" r:id="rId13"/>
    <sheet name="TABLO13" sheetId="42" r:id="rId14"/>
    <sheet name="TABLO14" sheetId="32" r:id="rId15"/>
    <sheet name="TABLO15" sheetId="26" r:id="rId16"/>
    <sheet name="TABLO16" sheetId="27" r:id="rId17"/>
    <sheet name="TABLO17" sheetId="13" r:id="rId18"/>
    <sheet name="TABLO18" sheetId="10" r:id="rId19"/>
    <sheet name="TABLO19" sheetId="14" r:id="rId20"/>
    <sheet name="TABLO20" sheetId="12" r:id="rId21"/>
  </sheets>
  <definedNames>
    <definedName name="_xlnm._FilterDatabase" localSheetId="13" hidden="1">TABLO13!$A$7:$H$7</definedName>
    <definedName name="_xlnm._FilterDatabase" localSheetId="14" hidden="1">TABLO14!$A$7:$J$11</definedName>
    <definedName name="_xlnm._FilterDatabase" localSheetId="15" hidden="1">TABLO15!$A$9:$H$49</definedName>
    <definedName name="GünAralığı" localSheetId="11">#REF!</definedName>
    <definedName name="GünAralığı" localSheetId="12">#REF!</definedName>
    <definedName name="GünAralığı" localSheetId="13">#REF!</definedName>
    <definedName name="GünAralığı" localSheetId="7">#REF!</definedName>
    <definedName name="GünAralığı" localSheetId="9">#REF!</definedName>
    <definedName name="GünAralığı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27" l="1"/>
  <c r="F8" i="27"/>
  <c r="C49" i="26"/>
  <c r="D49" i="26"/>
  <c r="E49" i="26"/>
  <c r="F49" i="26"/>
  <c r="G49" i="26"/>
  <c r="H49" i="26"/>
  <c r="J49" i="26"/>
  <c r="K49" i="26"/>
  <c r="L49" i="26"/>
  <c r="M49" i="26"/>
  <c r="N49" i="26"/>
  <c r="B49" i="26"/>
  <c r="D465" i="32"/>
  <c r="E465" i="32"/>
  <c r="F465" i="32"/>
  <c r="G465" i="32"/>
  <c r="H465" i="32"/>
  <c r="I465" i="32"/>
  <c r="J465" i="32"/>
  <c r="C465" i="32"/>
  <c r="M9" i="42"/>
  <c r="M10" i="42"/>
  <c r="M11" i="42"/>
  <c r="M12" i="42"/>
  <c r="M13" i="42"/>
  <c r="M14" i="42"/>
  <c r="M15" i="42"/>
  <c r="M16" i="42"/>
  <c r="M17" i="42"/>
  <c r="M18" i="42"/>
  <c r="M19" i="42"/>
  <c r="M20" i="42"/>
  <c r="M21" i="42"/>
  <c r="M22" i="42"/>
  <c r="M23" i="42"/>
  <c r="M24" i="42"/>
  <c r="M25" i="42"/>
  <c r="M26" i="42"/>
  <c r="M27" i="42"/>
  <c r="M28" i="42"/>
  <c r="M29" i="42"/>
  <c r="M30" i="42"/>
  <c r="M31" i="42"/>
  <c r="M32" i="42"/>
  <c r="M33" i="42"/>
  <c r="M34" i="42"/>
  <c r="M35" i="42"/>
  <c r="M36" i="42"/>
  <c r="M37" i="42"/>
  <c r="M38" i="42"/>
  <c r="M39" i="42"/>
  <c r="M40" i="42"/>
  <c r="M41" i="42"/>
  <c r="M42" i="42"/>
  <c r="M43" i="42"/>
  <c r="M44" i="42"/>
  <c r="M45" i="42"/>
  <c r="M46" i="42"/>
  <c r="M8" i="42"/>
  <c r="M47" i="42" s="1"/>
  <c r="H28" i="41"/>
  <c r="G28" i="41"/>
  <c r="F28" i="41"/>
  <c r="E28" i="41"/>
  <c r="D28" i="41"/>
  <c r="C28" i="41"/>
  <c r="B28" i="41"/>
  <c r="I25" i="41"/>
  <c r="I9" i="41"/>
  <c r="I10" i="41"/>
  <c r="I11" i="41"/>
  <c r="I13" i="41"/>
  <c r="I14" i="41"/>
  <c r="I12" i="41"/>
  <c r="I15" i="41"/>
  <c r="I16" i="41"/>
  <c r="I17" i="41"/>
  <c r="I20" i="41"/>
  <c r="I21" i="41"/>
  <c r="I19" i="41"/>
  <c r="I18" i="41"/>
  <c r="I23" i="41"/>
  <c r="I26" i="41"/>
  <c r="I27" i="41"/>
  <c r="I22" i="41"/>
  <c r="I24" i="41"/>
  <c r="I7" i="41"/>
  <c r="I28" i="41" l="1"/>
  <c r="J25" i="41" s="1"/>
  <c r="J22" i="25"/>
  <c r="J24" i="25" s="1"/>
  <c r="J21" i="25"/>
  <c r="D24" i="25"/>
  <c r="E24" i="25"/>
  <c r="F24" i="25"/>
  <c r="G24" i="25"/>
  <c r="H24" i="25"/>
  <c r="I24" i="25"/>
  <c r="C24" i="25"/>
  <c r="D23" i="25"/>
  <c r="E23" i="25"/>
  <c r="F23" i="25"/>
  <c r="G23" i="25"/>
  <c r="H23" i="25"/>
  <c r="I23" i="25"/>
  <c r="J23" i="25"/>
  <c r="C23" i="25"/>
  <c r="J15" i="25" l="1"/>
  <c r="J19" i="25"/>
  <c r="C16" i="3"/>
  <c r="D16" i="3" l="1"/>
  <c r="J20" i="25" l="1"/>
  <c r="J8" i="41" l="1"/>
  <c r="J9" i="41"/>
  <c r="J10" i="41"/>
  <c r="J11" i="41"/>
  <c r="J13" i="41"/>
  <c r="J14" i="41"/>
  <c r="J12" i="41"/>
  <c r="J15" i="41"/>
  <c r="J16" i="41"/>
  <c r="J17" i="41"/>
  <c r="J20" i="41"/>
  <c r="J21" i="41"/>
  <c r="J19" i="41"/>
  <c r="J18" i="41"/>
  <c r="J23" i="41"/>
  <c r="J26" i="41"/>
  <c r="J27" i="41"/>
  <c r="J22" i="41"/>
  <c r="J24" i="41"/>
  <c r="J28" i="41"/>
  <c r="J7" i="41"/>
  <c r="D21" i="7" l="1"/>
  <c r="D47" i="7"/>
  <c r="D14" i="4"/>
  <c r="C14" i="4"/>
  <c r="J10" i="25" l="1"/>
  <c r="J11" i="25"/>
  <c r="J12" i="25"/>
  <c r="J13" i="25"/>
  <c r="J14" i="25"/>
  <c r="J16" i="25"/>
  <c r="J17" i="25"/>
  <c r="J18" i="25"/>
  <c r="J9" i="25"/>
  <c r="F21" i="27" l="1"/>
  <c r="E21" i="27"/>
  <c r="D20" i="27"/>
  <c r="C20" i="27"/>
  <c r="B20" i="27"/>
  <c r="F19" i="27"/>
  <c r="E19" i="27"/>
  <c r="F18" i="27"/>
  <c r="E18" i="27"/>
  <c r="F17" i="27"/>
  <c r="E17" i="27"/>
  <c r="F16" i="27"/>
  <c r="E16" i="27"/>
  <c r="F13" i="27"/>
  <c r="E13" i="27"/>
  <c r="D12" i="27"/>
  <c r="D14" i="27" s="1"/>
  <c r="C12" i="27"/>
  <c r="C14" i="27" s="1"/>
  <c r="B12" i="27"/>
  <c r="B14" i="27" s="1"/>
  <c r="F11" i="27"/>
  <c r="E11" i="27"/>
  <c r="F10" i="27"/>
  <c r="E10" i="27"/>
  <c r="F9" i="27"/>
  <c r="E9" i="27"/>
  <c r="I21" i="26"/>
  <c r="O21" i="26"/>
  <c r="I11" i="26"/>
  <c r="O11" i="26"/>
  <c r="I42" i="26"/>
  <c r="O42" i="26"/>
  <c r="I38" i="26"/>
  <c r="O38" i="26"/>
  <c r="I27" i="26"/>
  <c r="O27" i="26"/>
  <c r="I25" i="26"/>
  <c r="O25" i="26"/>
  <c r="I17" i="26"/>
  <c r="O17" i="26"/>
  <c r="I12" i="26"/>
  <c r="O12" i="26"/>
  <c r="I24" i="26"/>
  <c r="O24" i="26"/>
  <c r="I40" i="26"/>
  <c r="O40" i="26"/>
  <c r="I43" i="26"/>
  <c r="O43" i="26"/>
  <c r="I23" i="26"/>
  <c r="O23" i="26"/>
  <c r="I41" i="26"/>
  <c r="O41" i="26"/>
  <c r="I26" i="26"/>
  <c r="O26" i="26"/>
  <c r="I48" i="26"/>
  <c r="O48" i="26"/>
  <c r="I47" i="26"/>
  <c r="O47" i="26"/>
  <c r="I46" i="26"/>
  <c r="O46" i="26"/>
  <c r="I45" i="26"/>
  <c r="O45" i="26"/>
  <c r="I44" i="26"/>
  <c r="O44" i="26"/>
  <c r="I39" i="26"/>
  <c r="O39" i="26"/>
  <c r="I37" i="26"/>
  <c r="O37" i="26"/>
  <c r="I36" i="26"/>
  <c r="O36" i="26"/>
  <c r="I35" i="26"/>
  <c r="O35" i="26"/>
  <c r="I34" i="26"/>
  <c r="O34" i="26"/>
  <c r="I33" i="26"/>
  <c r="O33" i="26"/>
  <c r="I32" i="26"/>
  <c r="O32" i="26"/>
  <c r="I31" i="26"/>
  <c r="O31" i="26"/>
  <c r="I30" i="26"/>
  <c r="O30" i="26"/>
  <c r="I29" i="26"/>
  <c r="O29" i="26"/>
  <c r="I28" i="26"/>
  <c r="O28" i="26"/>
  <c r="I22" i="26"/>
  <c r="O22" i="26"/>
  <c r="I20" i="26"/>
  <c r="O20" i="26"/>
  <c r="I19" i="26"/>
  <c r="O19" i="26"/>
  <c r="I18" i="26"/>
  <c r="O18" i="26"/>
  <c r="I15" i="26"/>
  <c r="O15" i="26"/>
  <c r="I14" i="26"/>
  <c r="O14" i="26"/>
  <c r="I16" i="26"/>
  <c r="O16" i="26"/>
  <c r="I13" i="26"/>
  <c r="O13" i="26"/>
  <c r="I10" i="26"/>
  <c r="O10" i="26"/>
  <c r="I13" i="23"/>
  <c r="H13" i="23"/>
  <c r="G13" i="23"/>
  <c r="E13" i="23"/>
  <c r="D13" i="23"/>
  <c r="C13" i="23"/>
  <c r="B13" i="23"/>
  <c r="I12" i="23"/>
  <c r="H12" i="23"/>
  <c r="G12" i="23"/>
  <c r="E12" i="23"/>
  <c r="D12" i="23"/>
  <c r="C12" i="23"/>
  <c r="B12" i="23"/>
  <c r="J11" i="23"/>
  <c r="F11" i="23"/>
  <c r="J10" i="23"/>
  <c r="F10" i="23"/>
  <c r="J9" i="23"/>
  <c r="F9" i="23"/>
  <c r="K9" i="23" s="1"/>
  <c r="D48" i="7"/>
  <c r="G8" i="5"/>
  <c r="G7" i="5"/>
  <c r="O49" i="26" l="1"/>
  <c r="I49" i="26"/>
  <c r="P13" i="26"/>
  <c r="P20" i="26"/>
  <c r="P39" i="26"/>
  <c r="P26" i="26"/>
  <c r="P12" i="26"/>
  <c r="P11" i="26"/>
  <c r="P14" i="26"/>
  <c r="P28" i="26"/>
  <c r="P34" i="26"/>
  <c r="P23" i="26"/>
  <c r="P25" i="26"/>
  <c r="P18" i="26"/>
  <c r="P30" i="26"/>
  <c r="P36" i="26"/>
  <c r="P47" i="26"/>
  <c r="P40" i="26"/>
  <c r="P38" i="26"/>
  <c r="P10" i="26"/>
  <c r="P19" i="26"/>
  <c r="P31" i="26"/>
  <c r="P37" i="26"/>
  <c r="P48" i="26"/>
  <c r="P24" i="26"/>
  <c r="P42" i="26"/>
  <c r="K10" i="23"/>
  <c r="P45" i="26"/>
  <c r="P32" i="26"/>
  <c r="P15" i="26"/>
  <c r="P29" i="26"/>
  <c r="P35" i="26"/>
  <c r="P46" i="26"/>
  <c r="P16" i="26"/>
  <c r="P22" i="26"/>
  <c r="P33" i="26"/>
  <c r="P44" i="26"/>
  <c r="P41" i="26"/>
  <c r="P17" i="26"/>
  <c r="P21" i="26"/>
  <c r="P43" i="26"/>
  <c r="P27" i="26"/>
  <c r="F14" i="27"/>
  <c r="E14" i="27"/>
  <c r="B22" i="27"/>
  <c r="C22" i="27"/>
  <c r="D22" i="27"/>
  <c r="E12" i="27"/>
  <c r="F12" i="27"/>
  <c r="E20" i="27"/>
  <c r="F20" i="27"/>
  <c r="F13" i="23"/>
  <c r="J13" i="23"/>
  <c r="K11" i="23"/>
  <c r="F12" i="23"/>
  <c r="J12" i="23"/>
  <c r="P49" i="26" l="1"/>
  <c r="F22" i="27"/>
  <c r="E22" i="27"/>
  <c r="K13" i="23"/>
  <c r="K12" i="23"/>
  <c r="E48" i="7" l="1"/>
  <c r="J7" i="2"/>
  <c r="I7" i="2"/>
  <c r="H7" i="2"/>
  <c r="F8" i="5" l="1"/>
  <c r="F7" i="5"/>
  <c r="D7" i="5"/>
  <c r="D8" i="5"/>
  <c r="N6" i="5"/>
  <c r="J6" i="2" l="1"/>
  <c r="I6" i="2"/>
  <c r="H6" i="2"/>
</calcChain>
</file>

<file path=xl/sharedStrings.xml><?xml version="1.0" encoding="utf-8"?>
<sst xmlns="http://schemas.openxmlformats.org/spreadsheetml/2006/main" count="5035" uniqueCount="973">
  <si>
    <t>ASYA</t>
  </si>
  <si>
    <t>AVRUPA</t>
  </si>
  <si>
    <t>GENEL TOPLAM</t>
  </si>
  <si>
    <t>Yıllara Göre Personel, Araç ve İstasyon Durumu</t>
  </si>
  <si>
    <t>Nüfus/ İstasyon Sayısı Oranı</t>
  </si>
  <si>
    <t>Nüfus / İtfaiye Araç Sayısı Oranı</t>
  </si>
  <si>
    <t>Nüfus / Profesyonel İtfaiyeci Sayısı Oranı</t>
  </si>
  <si>
    <t>TOPLAM</t>
  </si>
  <si>
    <t>Hizmet İçi Eğitimler</t>
  </si>
  <si>
    <t>Kamu ve Özel Sektöre Yönelik Eğitimler</t>
  </si>
  <si>
    <t>Meslek Lisesi ve Meslek Yüksekokulu Öğrencilerine Yönelik Eğitimler</t>
  </si>
  <si>
    <t>İlk Yardım Eğitimi ve Halk Sağlığı Semineri</t>
  </si>
  <si>
    <t xml:space="preserve">Gönüllü İtfaiyeci Eğitimi </t>
  </si>
  <si>
    <t>Okullarda ve Kurumlarda Yapılan Tatbikatlar</t>
  </si>
  <si>
    <t>Farkındalık Artırma Çalışmalarına Katılan Kişi Sayısı</t>
  </si>
  <si>
    <t>İtfaiye Daire Başkanlığı Acil Sağlık Hizmetleri Farkındalık Çalışmaları Ve Eğitimlere Katılımcı Sayı Tablosu</t>
  </si>
  <si>
    <t>Eğitim Türü</t>
  </si>
  <si>
    <t>Yaka</t>
  </si>
  <si>
    <t>Asya Yakası</t>
  </si>
  <si>
    <t>Avrupa Yakası</t>
  </si>
  <si>
    <t>%</t>
  </si>
  <si>
    <t>Yangın Sayısı</t>
  </si>
  <si>
    <t>Yıllara Göre Yaka Bazlı Yangın Sayıları</t>
  </si>
  <si>
    <t>ASYA YAKASI</t>
  </si>
  <si>
    <t>AVRUPA YAKASI</t>
  </si>
  <si>
    <t>GENEL ORTALAMA</t>
  </si>
  <si>
    <t>İlçe</t>
  </si>
  <si>
    <t>Mahalle</t>
  </si>
  <si>
    <t>İlçe Bazlı Yıllara Göre 10.000 Kişiye Düşen Yangın Sayısı</t>
  </si>
  <si>
    <t>-</t>
  </si>
  <si>
    <t>İtfaiye Daire Başkanlığı Acil Sağlık Hizmetleri Ambulans Çıkış Nedenleri Tablosu</t>
  </si>
  <si>
    <t>İstasyon Sayısı</t>
  </si>
  <si>
    <t>İtfaiye Araç Sayısı</t>
  </si>
  <si>
    <t>Profosyonel İtfaiyeci Sayısı</t>
  </si>
  <si>
    <t>Gönüllü İtfaiyeci Sayısı</t>
  </si>
  <si>
    <t>İstanbul Nüfusu</t>
  </si>
  <si>
    <t>Yıl</t>
  </si>
  <si>
    <t>Medikal</t>
  </si>
  <si>
    <t>Sağlık Tedbirleri</t>
  </si>
  <si>
    <t xml:space="preserve">Trafik Kazası </t>
  </si>
  <si>
    <t>Yangın</t>
  </si>
  <si>
    <t>Diğer Kazalar</t>
  </si>
  <si>
    <t>Yaralanma</t>
  </si>
  <si>
    <t>İntihara Teşebbüs</t>
  </si>
  <si>
    <t>Şehirlerarası Nakil</t>
  </si>
  <si>
    <t xml:space="preserve">Diğer  </t>
  </si>
  <si>
    <t>Ambulans Çıkış Nedenleri</t>
  </si>
  <si>
    <t>İlçeler</t>
  </si>
  <si>
    <t>10.000 Kişiye Düşen Yangın Sayısı</t>
  </si>
  <si>
    <t>2010 / 10.000 Kişiye Düşen Yangın Sayısı</t>
  </si>
  <si>
    <t>2011 / 10.000 Kişiye Düşen Yangın Sayısı</t>
  </si>
  <si>
    <t>2012 / 10.000 Kişiye Düşen Yangın Sayısı</t>
  </si>
  <si>
    <t>2013 / 10.000 Kişiye Düşen Yangın Sayısı</t>
  </si>
  <si>
    <t>2014 / 10.000 Kişiye Düşen Yangın Sayısı</t>
  </si>
  <si>
    <t>2015 / 10.000 Kişiye Düşen Yangın Sayısı</t>
  </si>
  <si>
    <t>2016 / 10.000 Kişiye Düşen Yangın Sayısı</t>
  </si>
  <si>
    <t>2017 / 10.000 Kişiye Düşen Yangın Sayısı</t>
  </si>
  <si>
    <t>2018 / 10.000 Kişiye Düşen Yangın Sayısı</t>
  </si>
  <si>
    <t>2019 / 10.000 Kişiye Düşen Yangın Sayısı</t>
  </si>
  <si>
    <t>Başakşehir</t>
  </si>
  <si>
    <t>Küçükçekmece</t>
  </si>
  <si>
    <t>Gaziosmanpaşa</t>
  </si>
  <si>
    <t>Tuzla</t>
  </si>
  <si>
    <t>Arnavutköy</t>
  </si>
  <si>
    <t>Bahçelievler</t>
  </si>
  <si>
    <t>Güngören</t>
  </si>
  <si>
    <t>Esenyurt</t>
  </si>
  <si>
    <t>Silivri</t>
  </si>
  <si>
    <t>Sultanbeyli</t>
  </si>
  <si>
    <t>Bağcılar</t>
  </si>
  <si>
    <t>Beylikdüzü</t>
  </si>
  <si>
    <t>Sultangazi</t>
  </si>
  <si>
    <t>Avcılar</t>
  </si>
  <si>
    <t>Esenler</t>
  </si>
  <si>
    <t>Ataşehir</t>
  </si>
  <si>
    <t>Fatih</t>
  </si>
  <si>
    <t>Eyüpsultan</t>
  </si>
  <si>
    <t>Pendik</t>
  </si>
  <si>
    <t>Kağıthane</t>
  </si>
  <si>
    <t>Maltepe</t>
  </si>
  <si>
    <t>Bayrampaşa</t>
  </si>
  <si>
    <t>Sancaktepe</t>
  </si>
  <si>
    <t>Ümraniye</t>
  </si>
  <si>
    <t>Beykoz</t>
  </si>
  <si>
    <t>Sarıyer</t>
  </si>
  <si>
    <t>Zeytinburnu</t>
  </si>
  <si>
    <t>Kadıköy</t>
  </si>
  <si>
    <t>Kartal</t>
  </si>
  <si>
    <t>Şile</t>
  </si>
  <si>
    <t>Şişli</t>
  </si>
  <si>
    <t>Bakırköy</t>
  </si>
  <si>
    <t>Beyoğlu</t>
  </si>
  <si>
    <t>Yıldırım</t>
  </si>
  <si>
    <t>Büyükçekmece</t>
  </si>
  <si>
    <t>Çatalca</t>
  </si>
  <si>
    <t>Üsküdar</t>
  </si>
  <si>
    <t>Çekmeköy</t>
  </si>
  <si>
    <t>Beşiktaş</t>
  </si>
  <si>
    <t>Adalar</t>
  </si>
  <si>
    <t>Yıllara Göre Km²'ye Düşen Yangın Sayısı</t>
  </si>
  <si>
    <t>Km²'Ye Düşen Yangın Sayısı</t>
  </si>
  <si>
    <t>2010 / Km²'Ye Düşen
Yangın Sayısı</t>
  </si>
  <si>
    <t>2011 / Km²'Ye Düşen
Yangın Sayısı</t>
  </si>
  <si>
    <t>2012 / Km²'Ye Düşen
Yangın Sayısı</t>
  </si>
  <si>
    <t>2013 / Km²'Ye Düşen
Yangın Sayısı</t>
  </si>
  <si>
    <t>2014 / Km²'Ye Düşen
Yangın Sayısı</t>
  </si>
  <si>
    <t>2015 / Km²'Ye Düşen
Yangın Sayısı</t>
  </si>
  <si>
    <t>2016 / Km²'Ye Düşen
Yangın Sayısı</t>
  </si>
  <si>
    <t>2017 / Km²'Ye Düşen
Yangın Sayısı</t>
  </si>
  <si>
    <t>2018 / Km²'Ye Düşen
Yangın Sayısı</t>
  </si>
  <si>
    <t>2019 / Km²'Ye Düşen
Yangın Sayısı</t>
  </si>
  <si>
    <t>Yıllara Göre 10.000 Kişiye Düşen Yangın Sayısı</t>
  </si>
  <si>
    <t>İlçe Bazlı Yıllara Göre Km²'Ye Düşen Yangın Sayısı</t>
  </si>
  <si>
    <t>ADALAR</t>
  </si>
  <si>
    <t>ARNAVUTKÖY</t>
  </si>
  <si>
    <t>ATAŞEHİR</t>
  </si>
  <si>
    <t>AVCILAR</t>
  </si>
  <si>
    <t>BAĞCILAR</t>
  </si>
  <si>
    <t>BAHÇELİEVLER</t>
  </si>
  <si>
    <t>BAKIRKÖY</t>
  </si>
  <si>
    <t>BAŞAKŞEHİR</t>
  </si>
  <si>
    <t>BAYRAMPAŞA</t>
  </si>
  <si>
    <t>BEŞİKTAŞ</t>
  </si>
  <si>
    <t>BEYKOZ</t>
  </si>
  <si>
    <t>BEYLİKDÜZÜ</t>
  </si>
  <si>
    <t>BEYOĞLU</t>
  </si>
  <si>
    <t>BÜYÜKÇEKMECE</t>
  </si>
  <si>
    <t>ÇATALCA</t>
  </si>
  <si>
    <t>ÇEKMEKÖY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</si>
  <si>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</si>
  <si>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</si>
  <si>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</si>
  <si>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</si>
  <si>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</si>
  <si>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</si>
  <si>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</si>
  <si>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KAĞITHANE</t>
  </si>
  <si>
    <t>KARTAL</t>
  </si>
  <si>
    <t>KÜÇÜKÇEKMECE</t>
  </si>
  <si>
    <t>MALTEPE</t>
  </si>
  <si>
    <t>PENDİK</t>
  </si>
  <si>
    <t>SANCAKTEPE</t>
  </si>
  <si>
    <t>SARIYER</t>
  </si>
  <si>
    <t>SİLİVRİ</t>
  </si>
  <si>
    <t>SULTANBEYLİ</t>
  </si>
  <si>
    <t>SULTANGAZİ</t>
  </si>
  <si>
    <t>ŞİLE</t>
  </si>
  <si>
    <t>ŞİŞLİ</t>
  </si>
  <si>
    <t>TUZLA</t>
  </si>
  <si>
    <t>ÜMRANİYE</t>
  </si>
  <si>
    <t>ÜSKÜDAR</t>
  </si>
  <si>
    <t>ZEYTİNBURNU</t>
  </si>
  <si>
    <t>Ortalama Varış Süresi-Yangın</t>
  </si>
  <si>
    <t>OLAY</t>
  </si>
  <si>
    <t>YIL</t>
  </si>
  <si>
    <t>Yangınlara Ortalama Varış Süresi</t>
  </si>
  <si>
    <t xml:space="preserve">2019 - 2020 Ortalama Varış Süreleri (dk - saniye) </t>
  </si>
  <si>
    <t>Yapısal Yangınlar</t>
  </si>
  <si>
    <t>Yapısal Olmayan Yangınlar</t>
  </si>
  <si>
    <t>Genel Toplam</t>
  </si>
  <si>
    <t>Konut</t>
  </si>
  <si>
    <t>Fabrika</t>
  </si>
  <si>
    <t>Diğer Bina</t>
  </si>
  <si>
    <t>Araç</t>
  </si>
  <si>
    <t>Toplam</t>
  </si>
  <si>
    <t>Ot</t>
  </si>
  <si>
    <t>Çöp</t>
  </si>
  <si>
    <t>Orman Fundalık</t>
  </si>
  <si>
    <t>2019 - 2020 Yangın Çeşitleri</t>
  </si>
  <si>
    <t>Sigara</t>
  </si>
  <si>
    <t>Elektrik</t>
  </si>
  <si>
    <t>Kasıt</t>
  </si>
  <si>
    <t>Kıvılcım Sıçraması</t>
  </si>
  <si>
    <t>Tespit Edilemedi</t>
  </si>
  <si>
    <t>Baca</t>
  </si>
  <si>
    <t>Çocukların Ateşle Oynaması</t>
  </si>
  <si>
    <t>OCAK</t>
  </si>
  <si>
    <t>ŞUBAT</t>
  </si>
  <si>
    <t>MART</t>
  </si>
  <si>
    <t>NİSAN</t>
  </si>
  <si>
    <t>MAYIS</t>
  </si>
  <si>
    <t>2019 - 2020 Yılı Aylara Göre Yangınlar</t>
  </si>
  <si>
    <t>Diğer Acil Olmayan İtfai Olaylar</t>
  </si>
  <si>
    <t>Diğer İtfai Çıkışlar</t>
  </si>
  <si>
    <t>Yangınlar</t>
  </si>
  <si>
    <t>GENEL
 TOPLAM</t>
  </si>
  <si>
    <t>Trafik Kazası</t>
  </si>
  <si>
    <t>Sel Su Baskını</t>
  </si>
  <si>
    <t>Güvenlik Tedbirleri</t>
  </si>
  <si>
    <t xml:space="preserve">Can Kurtarma </t>
  </si>
  <si>
    <t>Diğer
 Bina</t>
  </si>
  <si>
    <t xml:space="preserve">Araç </t>
  </si>
  <si>
    <t xml:space="preserve">Çöp </t>
  </si>
  <si>
    <t>Orman/
Fundalık</t>
  </si>
  <si>
    <t>Konut Yangını</t>
  </si>
  <si>
    <t>Fabrika Yangını</t>
  </si>
  <si>
    <t>Diğer Bina Yangını</t>
  </si>
  <si>
    <t>Araç Yangını</t>
  </si>
  <si>
    <t>Yangınların Toplamı</t>
  </si>
  <si>
    <t>Yangın Olmayan Diğer Acil Olaylar</t>
  </si>
  <si>
    <t>Sel / Su Baskını</t>
  </si>
  <si>
    <t>Can Kurtarma</t>
  </si>
  <si>
    <t>Yangın Olmayan Diğer Acil Olaylar Toplamı</t>
  </si>
  <si>
    <t>Diğer İtfaiye Çıkışları</t>
  </si>
  <si>
    <t>Yangın Kaynağı</t>
  </si>
  <si>
    <t xml:space="preserve">Elektrik </t>
  </si>
  <si>
    <t>Kızışma</t>
  </si>
  <si>
    <t>Yangın Zannı</t>
  </si>
  <si>
    <t>Doğalgaz Patlaması</t>
  </si>
  <si>
    <t>Parlama</t>
  </si>
  <si>
    <t>Sabotaj</t>
  </si>
  <si>
    <t>Soba</t>
  </si>
  <si>
    <t>Benzin Parlaması</t>
  </si>
  <si>
    <t>Patlama</t>
  </si>
  <si>
    <t>Mum Devrilmesi</t>
  </si>
  <si>
    <t>LPG Patlaması</t>
  </si>
  <si>
    <t>Fuel Oil</t>
  </si>
  <si>
    <t>LPG Oto</t>
  </si>
  <si>
    <t>BURGAZADA</t>
  </si>
  <si>
    <t>KINALIADA</t>
  </si>
  <si>
    <t>HEYBELİADA</t>
  </si>
  <si>
    <t>MADEN</t>
  </si>
  <si>
    <t>NİZAM</t>
  </si>
  <si>
    <t>ÜNİVERSİTE</t>
  </si>
  <si>
    <t>MUSTAFA KEMAL PAŞA</t>
  </si>
  <si>
    <t>CİHANGİR</t>
  </si>
  <si>
    <t>DENİZKÖŞKLER</t>
  </si>
  <si>
    <t>GÜMÜŞPALA</t>
  </si>
  <si>
    <t>MERKEZ</t>
  </si>
  <si>
    <t>AMBARLI</t>
  </si>
  <si>
    <t>YEŞİLKENT</t>
  </si>
  <si>
    <t>FİRUZKÖY</t>
  </si>
  <si>
    <t>TAHTAKALE</t>
  </si>
  <si>
    <t>OSMANİYE</t>
  </si>
  <si>
    <t>ATAKÖY 7-8-9-10.</t>
  </si>
  <si>
    <t>ATAKÖY 3-4-11.</t>
  </si>
  <si>
    <t>YENİ MAHALLE</t>
  </si>
  <si>
    <t>KARTALTEPE</t>
  </si>
  <si>
    <t>ZUHURATBABA</t>
  </si>
  <si>
    <t>BASINKÖY</t>
  </si>
  <si>
    <t>YEŞİLKÖY</t>
  </si>
  <si>
    <t>YEŞİLYURT</t>
  </si>
  <si>
    <t>ATAKÖY 2-5-6.</t>
  </si>
  <si>
    <t>CEVİZLİK</t>
  </si>
  <si>
    <t>ZEYTİNLİK</t>
  </si>
  <si>
    <t>ATAKÖY 1.</t>
  </si>
  <si>
    <t>SAKIZAĞACI</t>
  </si>
  <si>
    <t>ŞENLİKKÖY</t>
  </si>
  <si>
    <t>YEŞİLKÖY SB</t>
  </si>
  <si>
    <t>GÖZTEPE</t>
  </si>
  <si>
    <t>YÜZYIL</t>
  </si>
  <si>
    <t>KEMALPAŞA</t>
  </si>
  <si>
    <t>FEVZİ ÇAKMAK</t>
  </si>
  <si>
    <t>DEMİRKAPI</t>
  </si>
  <si>
    <t>GÜNEŞLİ</t>
  </si>
  <si>
    <t>YAVUZ SELİM</t>
  </si>
  <si>
    <t>ÇINAR</t>
  </si>
  <si>
    <t>15 TEMMUZ</t>
  </si>
  <si>
    <t>BAĞLAR</t>
  </si>
  <si>
    <t>İNÖNÜ</t>
  </si>
  <si>
    <t>BARBAROS</t>
  </si>
  <si>
    <t>KAZIM KARABEKİR</t>
  </si>
  <si>
    <t>YILDIZTEPE</t>
  </si>
  <si>
    <t>YENİGÜN</t>
  </si>
  <si>
    <t>HÜRRİYET</t>
  </si>
  <si>
    <t>KİRAZLI</t>
  </si>
  <si>
    <t>MAHMUTBEY</t>
  </si>
  <si>
    <t>YENİBOSNA MERKEZ</t>
  </si>
  <si>
    <t>ÇOBANÇEŞME</t>
  </si>
  <si>
    <t>ZAFER</t>
  </si>
  <si>
    <t>ŞİRİNEVLER</t>
  </si>
  <si>
    <t>KOCASİNAN MERKEZ</t>
  </si>
  <si>
    <t>CUMHURİYET</t>
  </si>
  <si>
    <t>SOĞANLI</t>
  </si>
  <si>
    <t>SİYAVUŞPAŞA</t>
  </si>
  <si>
    <t>CEVATPAŞA</t>
  </si>
  <si>
    <t>ORTAMAHALLE</t>
  </si>
  <si>
    <t>VATAN</t>
  </si>
  <si>
    <t>TERAZİDERE</t>
  </si>
  <si>
    <t>ALTINTEPSİ</t>
  </si>
  <si>
    <t>YENİDOĞAN</t>
  </si>
  <si>
    <t>İSMET PAŞA</t>
  </si>
  <si>
    <t>YILDIRIM</t>
  </si>
  <si>
    <t>KOCATEPE</t>
  </si>
  <si>
    <t>MURATPAŞA</t>
  </si>
  <si>
    <t>MURADİYE</t>
  </si>
  <si>
    <t>TÜRKALİ</t>
  </si>
  <si>
    <t>ABBASAĞA</t>
  </si>
  <si>
    <t>DİKİLİTAŞ</t>
  </si>
  <si>
    <t>GAYRETTEPE</t>
  </si>
  <si>
    <t>BALMUMCU</t>
  </si>
  <si>
    <t>LEVAZIM</t>
  </si>
  <si>
    <t>ULUS</t>
  </si>
  <si>
    <t>NİSBETİYE</t>
  </si>
  <si>
    <t>LEVENT</t>
  </si>
  <si>
    <t>KONAKLAR</t>
  </si>
  <si>
    <t>AKAT</t>
  </si>
  <si>
    <t>CİHANNÜMA</t>
  </si>
  <si>
    <t>ETİLER</t>
  </si>
  <si>
    <t>KÜLTÜR</t>
  </si>
  <si>
    <t>VİŞNEZADE</t>
  </si>
  <si>
    <t>SİNANPAŞA</t>
  </si>
  <si>
    <t>YILDIZ</t>
  </si>
  <si>
    <t>MECİDİYE</t>
  </si>
  <si>
    <t>ORTAKÖY</t>
  </si>
  <si>
    <t>KURUÇEŞME</t>
  </si>
  <si>
    <t>BEBEK</t>
  </si>
  <si>
    <t>TOKATKÖY</t>
  </si>
  <si>
    <t>ÇAMLIBAHÇE</t>
  </si>
  <si>
    <t>ORTAÇEŞME</t>
  </si>
  <si>
    <t>YALIKÖY</t>
  </si>
  <si>
    <t>İNCİRKÖY</t>
  </si>
  <si>
    <t>PAŞABAHÇE</t>
  </si>
  <si>
    <t>ÇİĞDEM</t>
  </si>
  <si>
    <t>ÇUBUKLU</t>
  </si>
  <si>
    <t>KANLICA</t>
  </si>
  <si>
    <t>ANADOLU HİSARI</t>
  </si>
  <si>
    <t>KAVACIK</t>
  </si>
  <si>
    <t>GÖKSU</t>
  </si>
  <si>
    <t>ÇENGELDERE</t>
  </si>
  <si>
    <t>ÇİFTLİK</t>
  </si>
  <si>
    <t>SOĞUKSU</t>
  </si>
  <si>
    <t>BAKLACI</t>
  </si>
  <si>
    <t>ACARLAR</t>
  </si>
  <si>
    <t>POYRAZKÖY</t>
  </si>
  <si>
    <t>ELMALI</t>
  </si>
  <si>
    <t>KILIÇLI</t>
  </si>
  <si>
    <t>RİVA</t>
  </si>
  <si>
    <t>GÖRELE</t>
  </si>
  <si>
    <t>MAHMUTŞEVKETPAŞA</t>
  </si>
  <si>
    <t>POLONEZKÖY</t>
  </si>
  <si>
    <t>AKBABA</t>
  </si>
  <si>
    <t>ALİBAHADIR</t>
  </si>
  <si>
    <t>ZERZAVATÇI</t>
  </si>
  <si>
    <t>BOZHANE</t>
  </si>
  <si>
    <t>RÜZGARLIBAHÇE</t>
  </si>
  <si>
    <t>ANADOLUFENERİ</t>
  </si>
  <si>
    <t>ÖRNEKKÖY</t>
  </si>
  <si>
    <t>KAYNARCA</t>
  </si>
  <si>
    <t>GÜMÜŞSUYU</t>
  </si>
  <si>
    <t>ÖĞÜMCE</t>
  </si>
  <si>
    <t>FETİHTEPE</t>
  </si>
  <si>
    <t>PİYALEPAŞA</t>
  </si>
  <si>
    <t>KAPTANPAŞA</t>
  </si>
  <si>
    <t>YENİŞEHİR</t>
  </si>
  <si>
    <t>KULAKSIZ</t>
  </si>
  <si>
    <t>KADIMEHMET EFENDİ</t>
  </si>
  <si>
    <t>KÜÇÜK PİYALE</t>
  </si>
  <si>
    <t>EMEKYEMEZ</t>
  </si>
  <si>
    <t>KALYONCU KULLUĞU</t>
  </si>
  <si>
    <t>KAMER HATUN</t>
  </si>
  <si>
    <t>HÜSEYİNAĞA</t>
  </si>
  <si>
    <t>ŞEHİT MUHTAR</t>
  </si>
  <si>
    <t>KATİPMUSTAFA ÇELEBİ</t>
  </si>
  <si>
    <t>FİRUZAĞA</t>
  </si>
  <si>
    <t>İSTİKLAL</t>
  </si>
  <si>
    <t>HACIAHMET</t>
  </si>
  <si>
    <t>ASMALI MESCİT</t>
  </si>
  <si>
    <t>ŞAHKULU</t>
  </si>
  <si>
    <t>HACIMİMİ</t>
  </si>
  <si>
    <t>TOMTOM</t>
  </si>
  <si>
    <t>KULOĞLU</t>
  </si>
  <si>
    <t>SURURİ MEHMET EFENDİ</t>
  </si>
  <si>
    <t>BOSTAN</t>
  </si>
  <si>
    <t>BÜLBÜL</t>
  </si>
  <si>
    <t>ÇUKUR</t>
  </si>
  <si>
    <t>ÖMER AVNİ</t>
  </si>
  <si>
    <t>PÜRTELAŞ HASAN EFENDİ</t>
  </si>
  <si>
    <t>KILIÇALİ PAŞA</t>
  </si>
  <si>
    <t>BEREKETZADE</t>
  </si>
  <si>
    <t>ARAP CAMİ</t>
  </si>
  <si>
    <t>BEDRETTİN</t>
  </si>
  <si>
    <t>CAMİİKEBİR</t>
  </si>
  <si>
    <t>KEÇECİ PİRİ</t>
  </si>
  <si>
    <t>PİRİPAŞA</t>
  </si>
  <si>
    <t>HALICIOĞLU</t>
  </si>
  <si>
    <t>ÖRNEKTEPE</t>
  </si>
  <si>
    <t>SÜTLÜCE</t>
  </si>
  <si>
    <t>GÜZELTEPE</t>
  </si>
  <si>
    <t>AKŞEMSETTİN</t>
  </si>
  <si>
    <t>ÇIRÇIR</t>
  </si>
  <si>
    <t>ALİBEYKÖY</t>
  </si>
  <si>
    <t>ESENTEPE</t>
  </si>
  <si>
    <t>RAMİ YENİ</t>
  </si>
  <si>
    <t>DÜĞMECİLER</t>
  </si>
  <si>
    <t>DEFTERDAR</t>
  </si>
  <si>
    <t>NİŞANCI</t>
  </si>
  <si>
    <t>EMNİYETTEPE</t>
  </si>
  <si>
    <t>SAKARYA</t>
  </si>
  <si>
    <t>SİLAHTARAĞA</t>
  </si>
  <si>
    <t>KARADOLAP</t>
  </si>
  <si>
    <t>YEŞİLPINAR</t>
  </si>
  <si>
    <t>TOPÇULAR</t>
  </si>
  <si>
    <t>RAMİ CUMA</t>
  </si>
  <si>
    <t>İSLAMBEY</t>
  </si>
  <si>
    <t>MİTHATPAŞA</t>
  </si>
  <si>
    <t>MİMAR SİNAN</t>
  </si>
  <si>
    <t>GÖKTÜRK MERKEZ</t>
  </si>
  <si>
    <t>AKPINAR</t>
  </si>
  <si>
    <t>PİRİNÇÇİ</t>
  </si>
  <si>
    <t>İHSANİYE</t>
  </si>
  <si>
    <t>ODAYERİ</t>
  </si>
  <si>
    <t>KALENDERHANE</t>
  </si>
  <si>
    <t>AYVANSARAY</t>
  </si>
  <si>
    <t>DERVİŞ ALİ</t>
  </si>
  <si>
    <t>KARAGÜMRÜK</t>
  </si>
  <si>
    <t>HIRKA-İ ŞERİF</t>
  </si>
  <si>
    <t>ATİKALİ</t>
  </si>
  <si>
    <t>BALAT</t>
  </si>
  <si>
    <t>TOPKAPI</t>
  </si>
  <si>
    <t>ŞEHREMİNİ</t>
  </si>
  <si>
    <t>AKŞEMSEDDİN</t>
  </si>
  <si>
    <t>ALİ KUŞÇU</t>
  </si>
  <si>
    <t>ZEYREK</t>
  </si>
  <si>
    <t>İSKENDERPAŞA</t>
  </si>
  <si>
    <t>MOLLA GÜRANİ</t>
  </si>
  <si>
    <t>MEVLANAKAPI</t>
  </si>
  <si>
    <t>SEYYİD ÖMER</t>
  </si>
  <si>
    <t>HASEKİ SULTAN</t>
  </si>
  <si>
    <t>CERRAHPAŞA</t>
  </si>
  <si>
    <t>KOCA MUSTAFA PAŞA</t>
  </si>
  <si>
    <t>SİLİVRİKAPI</t>
  </si>
  <si>
    <t>SÜMBÜL EFENDİ</t>
  </si>
  <si>
    <t>YAVUZ SULTAN SELİM</t>
  </si>
  <si>
    <t>CİBALİ</t>
  </si>
  <si>
    <t>AKSARAY</t>
  </si>
  <si>
    <t>YEDİKULE</t>
  </si>
  <si>
    <t>HOBYAR</t>
  </si>
  <si>
    <t>BALABANAĞA</t>
  </si>
  <si>
    <t>MERCAN</t>
  </si>
  <si>
    <t>HOCAPAŞA</t>
  </si>
  <si>
    <t>SARIDEMİR</t>
  </si>
  <si>
    <t>DEMİRTAŞ</t>
  </si>
  <si>
    <t>MİMAR HAYRETTİN</t>
  </si>
  <si>
    <t>SULTANAHMET</t>
  </si>
  <si>
    <t>NİŞANCA</t>
  </si>
  <si>
    <t>BİNBİRDİREK</t>
  </si>
  <si>
    <t>MESİHPAŞA</t>
  </si>
  <si>
    <t>MİMAR KEMALETTİN</t>
  </si>
  <si>
    <t>MUHSİNE HATUN</t>
  </si>
  <si>
    <t>SÜLEYMANİYE</t>
  </si>
  <si>
    <t>ALEMDAR</t>
  </si>
  <si>
    <t>CANKURTARAN</t>
  </si>
  <si>
    <t>MOLLA FENARİ</t>
  </si>
  <si>
    <t>ŞEHSUVAR BEY</t>
  </si>
  <si>
    <t>SARAÇ İSHAK</t>
  </si>
  <si>
    <t>HOCA GIYASETTİN</t>
  </si>
  <si>
    <t>HACI KADIN</t>
  </si>
  <si>
    <t>RÜSTEMPAŞA</t>
  </si>
  <si>
    <t>YAVUZ SİNAN</t>
  </si>
  <si>
    <t>KATİP KASIM</t>
  </si>
  <si>
    <t>EMİN SİNAN</t>
  </si>
  <si>
    <t>KÜÇÜK AYASOFYA</t>
  </si>
  <si>
    <t>SURURİ</t>
  </si>
  <si>
    <t>PAZARİÇİ</t>
  </si>
  <si>
    <t>KARLITEPE</t>
  </si>
  <si>
    <t>SARIGÖL</t>
  </si>
  <si>
    <t>BAĞLARBAŞI</t>
  </si>
  <si>
    <t>ŞEMSİPAŞA</t>
  </si>
  <si>
    <t>BARBAROS HAYRETTİNPAŞA</t>
  </si>
  <si>
    <t>KARADENİZ</t>
  </si>
  <si>
    <t>KARAYOLLARI</t>
  </si>
  <si>
    <t>YILDIZTABYA</t>
  </si>
  <si>
    <t>MEVLANA</t>
  </si>
  <si>
    <t>GENÇOSMAN</t>
  </si>
  <si>
    <t>GÜNEŞTEPE</t>
  </si>
  <si>
    <t>MAREŞAL ÇAKMAK</t>
  </si>
  <si>
    <t>AKINCILAR</t>
  </si>
  <si>
    <t>HAZNEDAR</t>
  </si>
  <si>
    <t>SANAYİ</t>
  </si>
  <si>
    <t>MEHMET NESİH ÖZMEN</t>
  </si>
  <si>
    <t>ABDURRAHMAN NAFİZ GÜRMAN</t>
  </si>
  <si>
    <t>TOZKOPARAN</t>
  </si>
  <si>
    <t>KOŞUYOLU</t>
  </si>
  <si>
    <t>ACIBADEM</t>
  </si>
  <si>
    <t>HASANPAŞA</t>
  </si>
  <si>
    <t>FİKİRTEPE</t>
  </si>
  <si>
    <t>DUMLUPINAR</t>
  </si>
  <si>
    <t>SAHRAYICEDİT</t>
  </si>
  <si>
    <t>19 MAYIS</t>
  </si>
  <si>
    <t>KOZYATAĞI</t>
  </si>
  <si>
    <t>RASİMPAŞA</t>
  </si>
  <si>
    <t>CAFERAĞA</t>
  </si>
  <si>
    <t>OSMANAĞA</t>
  </si>
  <si>
    <t>ZÜHTÜPAŞA</t>
  </si>
  <si>
    <t>EĞİTİM</t>
  </si>
  <si>
    <t>FENERBAHÇE</t>
  </si>
  <si>
    <t>CADDEBOSTAN</t>
  </si>
  <si>
    <t>SUADİYE</t>
  </si>
  <si>
    <t>ERENKÖY</t>
  </si>
  <si>
    <t>MERDİVENKÖY</t>
  </si>
  <si>
    <t>FENERYOLU</t>
  </si>
  <si>
    <t>BOSTANCI</t>
  </si>
  <si>
    <t>HAMİDİYE</t>
  </si>
  <si>
    <t>SEYRANTEPE</t>
  </si>
  <si>
    <t>YEŞİLCE</t>
  </si>
  <si>
    <t>SULTAN SELİM</t>
  </si>
  <si>
    <t>ŞİRİNTEPE</t>
  </si>
  <si>
    <t>EMNİYET EVLERİ</t>
  </si>
  <si>
    <t>ÇELİKTEPE</t>
  </si>
  <si>
    <t>ORTABAYIR</t>
  </si>
  <si>
    <t>TELSİZLER</t>
  </si>
  <si>
    <t>GÜLTEPE</t>
  </si>
  <si>
    <t>MEHMET AKİF ERSOY</t>
  </si>
  <si>
    <t>NURTEPE</t>
  </si>
  <si>
    <t>YAHYA KEMAL</t>
  </si>
  <si>
    <t>HARMANTEPE</t>
  </si>
  <si>
    <t>ÇAĞLAYAN</t>
  </si>
  <si>
    <t>GÜRSEL</t>
  </si>
  <si>
    <t>TALATPAŞA</t>
  </si>
  <si>
    <t>ORHANTEPE</t>
  </si>
  <si>
    <t>CEVİZLİ</t>
  </si>
  <si>
    <t>ATALAR</t>
  </si>
  <si>
    <t>PETROL İŞ</t>
  </si>
  <si>
    <t>YUKARI</t>
  </si>
  <si>
    <t>KARLIKTEPE</t>
  </si>
  <si>
    <t>ÇAVUŞOĞLU</t>
  </si>
  <si>
    <t>YUNUS</t>
  </si>
  <si>
    <t>TOPSELVİ</t>
  </si>
  <si>
    <t>YALI</t>
  </si>
  <si>
    <t>ORTA</t>
  </si>
  <si>
    <t>YAKACIK YENİ</t>
  </si>
  <si>
    <t>GÜMÜŞPINAR</t>
  </si>
  <si>
    <t>UĞUR MUMCU</t>
  </si>
  <si>
    <t>SOĞANLIK YENİ</t>
  </si>
  <si>
    <t>KORDONBOYU</t>
  </si>
  <si>
    <t>YAKACIK ÇARSI</t>
  </si>
  <si>
    <t>MEHMET AKİF</t>
  </si>
  <si>
    <t>SÖĞÜTLÜ ÇEŞME</t>
  </si>
  <si>
    <t>ATAKENT</t>
  </si>
  <si>
    <t>ATATÜRK</t>
  </si>
  <si>
    <t>TEVFİKBEY</t>
  </si>
  <si>
    <t>SULTAN MURAT</t>
  </si>
  <si>
    <t>YARIMBURGAZ</t>
  </si>
  <si>
    <t>YEŞİLOVA</t>
  </si>
  <si>
    <t>BEŞYOL</t>
  </si>
  <si>
    <t>KANARYA</t>
  </si>
  <si>
    <t>İSTASYON</t>
  </si>
  <si>
    <t>CENNET</t>
  </si>
  <si>
    <t>HALKALI MERKEZ</t>
  </si>
  <si>
    <t>ALTINTEPE</t>
  </si>
  <si>
    <t>KÜÇÜKYALI</t>
  </si>
  <si>
    <t>İDEALTEPE</t>
  </si>
  <si>
    <t>FEYZULLAH</t>
  </si>
  <si>
    <t>ALTAYÇEŞME</t>
  </si>
  <si>
    <t>FINDIKLI</t>
  </si>
  <si>
    <t>AYDINEVLER</t>
  </si>
  <si>
    <t>BAŞIBÜYÜK</t>
  </si>
  <si>
    <t>GİRNE</t>
  </si>
  <si>
    <t>ZÜMRÜTEVLER</t>
  </si>
  <si>
    <t>GÜLENSU</t>
  </si>
  <si>
    <t>GÜLSUYU</t>
  </si>
  <si>
    <t>ESENKENT</t>
  </si>
  <si>
    <t>KURTKÖY</t>
  </si>
  <si>
    <t>HARMANDERE</t>
  </si>
  <si>
    <t>AHMET YESEVİ</t>
  </si>
  <si>
    <t>ORHANGAZİ</t>
  </si>
  <si>
    <t>ESENYALI</t>
  </si>
  <si>
    <t>GÜZELYALI</t>
  </si>
  <si>
    <t>SÜLÜNTEPE</t>
  </si>
  <si>
    <t>ŞEYHLİ</t>
  </si>
  <si>
    <t>GÜLLÜ BAĞLAR</t>
  </si>
  <si>
    <t>ÇAMÇESME</t>
  </si>
  <si>
    <t>DOĞU</t>
  </si>
  <si>
    <t>BATI</t>
  </si>
  <si>
    <t>SAPAN BAĞLARI</t>
  </si>
  <si>
    <t>YEŞİLBAĞLAR</t>
  </si>
  <si>
    <t>ÇINARDERE</t>
  </si>
  <si>
    <t>VELİBABA</t>
  </si>
  <si>
    <t>ERTUĞRUL GAZİ</t>
  </si>
  <si>
    <t>YAYALAR</t>
  </si>
  <si>
    <t>RAMAZANOĞLU</t>
  </si>
  <si>
    <t>KAVAKPINAR</t>
  </si>
  <si>
    <t>ÇAMLIK</t>
  </si>
  <si>
    <t>GÖÇBEYLİ</t>
  </si>
  <si>
    <t>KURNA</t>
  </si>
  <si>
    <t>FATİH SULTAN MEHMET</t>
  </si>
  <si>
    <t>REŞİTPAŞA</t>
  </si>
  <si>
    <t>POLİGON</t>
  </si>
  <si>
    <t>PINAR</t>
  </si>
  <si>
    <t>ÇAMLITEPE(DERBENT)</t>
  </si>
  <si>
    <t>DARÜŞŞAFAKA</t>
  </si>
  <si>
    <t>RUMELİ HİSARI</t>
  </si>
  <si>
    <t>BALTA LİMANI</t>
  </si>
  <si>
    <t>EMİRGAN</t>
  </si>
  <si>
    <t>İSTİNYE</t>
  </si>
  <si>
    <t>YENİKÖY</t>
  </si>
  <si>
    <t>KİREÇBURNU</t>
  </si>
  <si>
    <t>PTT EVLERİ</t>
  </si>
  <si>
    <t>TARABYA</t>
  </si>
  <si>
    <t>BÜYÜKDERE</t>
  </si>
  <si>
    <t>KOCATAŞ</t>
  </si>
  <si>
    <t>RUMELİ KAVAĞI</t>
  </si>
  <si>
    <t>ÇAYIRBAŞI</t>
  </si>
  <si>
    <t>AYAZAĞA</t>
  </si>
  <si>
    <t>MASLAK</t>
  </si>
  <si>
    <t>BAHÇEKÖY MERKEZ</t>
  </si>
  <si>
    <t>KAZIM KARABEKİR PAŞA</t>
  </si>
  <si>
    <t>KEMER</t>
  </si>
  <si>
    <t>FERAHEVLER</t>
  </si>
  <si>
    <t>GARİPÇE</t>
  </si>
  <si>
    <t>RUMELİFENERİ</t>
  </si>
  <si>
    <t>USKUMRUKÖY</t>
  </si>
  <si>
    <t>ZEKERİYAKÖY</t>
  </si>
  <si>
    <t>GÜMÜŞDERE</t>
  </si>
  <si>
    <t>KISIRKAYA</t>
  </si>
  <si>
    <t>HUZUR</t>
  </si>
  <si>
    <t>YENİ</t>
  </si>
  <si>
    <t>BAHÇEKÖY YENİ</t>
  </si>
  <si>
    <t>KUMKÖY</t>
  </si>
  <si>
    <t>GÜLBAHAR</t>
  </si>
  <si>
    <t>MECİDİYEKÖY</t>
  </si>
  <si>
    <t>KUŞTEPE</t>
  </si>
  <si>
    <t>İZZET PAŞA</t>
  </si>
  <si>
    <t>FULYA</t>
  </si>
  <si>
    <t>HALİDE EDİP ADIVAR</t>
  </si>
  <si>
    <t>HALİL RIFAT PAŞA</t>
  </si>
  <si>
    <t>MEŞRUTİYET</t>
  </si>
  <si>
    <t>TEŞVİKİYE</t>
  </si>
  <si>
    <t>HALASKARGAZİ</t>
  </si>
  <si>
    <t>HARBİYE</t>
  </si>
  <si>
    <t>ERGENEKON</t>
  </si>
  <si>
    <t>BOZKURT</t>
  </si>
  <si>
    <t>ESKİŞEHİR</t>
  </si>
  <si>
    <t>YAYLA</t>
  </si>
  <si>
    <t>FERİKÖY</t>
  </si>
  <si>
    <t>PAŞA</t>
  </si>
  <si>
    <t>MAHMUT ŞEVKET PAŞA</t>
  </si>
  <si>
    <t>DUATEPE</t>
  </si>
  <si>
    <t>İÇMELER</t>
  </si>
  <si>
    <t>AYDINTEPE</t>
  </si>
  <si>
    <t>EVLİYA ÇELEBİ</t>
  </si>
  <si>
    <t>POSTANE</t>
  </si>
  <si>
    <t>AYDINLI</t>
  </si>
  <si>
    <t>ŞİFA</t>
  </si>
  <si>
    <t>CAMİ</t>
  </si>
  <si>
    <t>TEPEÖREN</t>
  </si>
  <si>
    <t>ORHANLI MERKEZ</t>
  </si>
  <si>
    <t>MESCİT</t>
  </si>
  <si>
    <t>AKFIRAT</t>
  </si>
  <si>
    <t>HEKİMBAŞI</t>
  </si>
  <si>
    <t>İNKILAP</t>
  </si>
  <si>
    <t>NAMIK KEMAL</t>
  </si>
  <si>
    <t>ÇAKMAK</t>
  </si>
  <si>
    <t>IHLAMURKUYU</t>
  </si>
  <si>
    <t>AŞAĞI DUDULLU</t>
  </si>
  <si>
    <t>YUKARI DUDULLU</t>
  </si>
  <si>
    <t>ESENŞEHİR</t>
  </si>
  <si>
    <t>ALTINŞEHİR</t>
  </si>
  <si>
    <t>ADEM YAVUZ</t>
  </si>
  <si>
    <t>TEPEÜSTÜ</t>
  </si>
  <si>
    <t>SARAY</t>
  </si>
  <si>
    <t>YAMANEVLER</t>
  </si>
  <si>
    <t>MADENLER</t>
  </si>
  <si>
    <t>TATLISU</t>
  </si>
  <si>
    <t>NECİP FAZIL</t>
  </si>
  <si>
    <t>PARSELLER</t>
  </si>
  <si>
    <t>SİTE</t>
  </si>
  <si>
    <t>TANTAVİ</t>
  </si>
  <si>
    <t>TOPAĞACI</t>
  </si>
  <si>
    <t>ŞERİFALİ</t>
  </si>
  <si>
    <t>ELMALIKENT</t>
  </si>
  <si>
    <t>ESENEVLER</t>
  </si>
  <si>
    <t>ARMAĞANEVLER</t>
  </si>
  <si>
    <t>CEMİL MERİÇ</t>
  </si>
  <si>
    <t>KANDİLLİ</t>
  </si>
  <si>
    <t>BEYLERBEYİ</t>
  </si>
  <si>
    <t>KUZGUNCUK</t>
  </si>
  <si>
    <t>SELİMİYE</t>
  </si>
  <si>
    <t>KİRAZLITEPE</t>
  </si>
  <si>
    <t>YAVUZTÜRK</t>
  </si>
  <si>
    <t>KÜPLÜCE</t>
  </si>
  <si>
    <t>FERAH</t>
  </si>
  <si>
    <t>KISIKLI</t>
  </si>
  <si>
    <t>BULGURLU</t>
  </si>
  <si>
    <t>ÜNALAN</t>
  </si>
  <si>
    <t>ALTUNİZADE</t>
  </si>
  <si>
    <t>MURATREİS</t>
  </si>
  <si>
    <t>SELAMİ ALİ</t>
  </si>
  <si>
    <t>İCADİYE</t>
  </si>
  <si>
    <t>BURHANİYE</t>
  </si>
  <si>
    <t>VALİDE-İ ATİK</t>
  </si>
  <si>
    <t>KÜÇÜKSU</t>
  </si>
  <si>
    <t>AZİZ MAHMUD HÜDAYİ</t>
  </si>
  <si>
    <t>AHMEDİYE</t>
  </si>
  <si>
    <t>SULTANTEPE</t>
  </si>
  <si>
    <t>ZEYNEP KAMİL</t>
  </si>
  <si>
    <t>KÜÇÜKÇAMLICA</t>
  </si>
  <si>
    <t>ÇENGELKÖY</t>
  </si>
  <si>
    <t>SALACAK</t>
  </si>
  <si>
    <t>MERKEZ EFENDİ</t>
  </si>
  <si>
    <t>SEYİTNİZAM</t>
  </si>
  <si>
    <t>ÇIRPICI</t>
  </si>
  <si>
    <t>VELİEFENDİ</t>
  </si>
  <si>
    <t>BEŞTELSİZ</t>
  </si>
  <si>
    <t>TELSİZ</t>
  </si>
  <si>
    <t>GÖKALP</t>
  </si>
  <si>
    <t>YEŞİLTEPE</t>
  </si>
  <si>
    <t>NURİPAŞA</t>
  </si>
  <si>
    <t>SÜMER</t>
  </si>
  <si>
    <t>KAZLIÇEŞME</t>
  </si>
  <si>
    <t>TURGUTREIS</t>
  </si>
  <si>
    <t>ORUÇREİS</t>
  </si>
  <si>
    <t>HAVAALANI</t>
  </si>
  <si>
    <t>TUNA</t>
  </si>
  <si>
    <t>BİRLİK</t>
  </si>
  <si>
    <t>MENDERES</t>
  </si>
  <si>
    <t>ÇİFTE HAVUZLAR</t>
  </si>
  <si>
    <t>DAVUTPAŞA</t>
  </si>
  <si>
    <t>NİNE HATUN</t>
  </si>
  <si>
    <t>BATTAL GAZİ</t>
  </si>
  <si>
    <t>ADİL</t>
  </si>
  <si>
    <t>ABDURRAHMANGAZİ</t>
  </si>
  <si>
    <t>TURGUT REİS</t>
  </si>
  <si>
    <t>ALKENT 2000</t>
  </si>
  <si>
    <t>DİZDARİYE</t>
  </si>
  <si>
    <t>PINARTEPE</t>
  </si>
  <si>
    <t>KUMBURGAZ MERKEZ</t>
  </si>
  <si>
    <t>GÜZELCE</t>
  </si>
  <si>
    <t>KAMİLOBA</t>
  </si>
  <si>
    <t>MİMARSİNAN MERKEZ</t>
  </si>
  <si>
    <t>TÜRKOBA</t>
  </si>
  <si>
    <t>CELALİYE</t>
  </si>
  <si>
    <t>ÇAKMAKLI</t>
  </si>
  <si>
    <t>EKİNOBA</t>
  </si>
  <si>
    <t>KARAAĞAÇ</t>
  </si>
  <si>
    <t>MİMAROBA</t>
  </si>
  <si>
    <t>MURAT ÇEŞME</t>
  </si>
  <si>
    <t>SİNANOBA</t>
  </si>
  <si>
    <t>YENİMAHALLE</t>
  </si>
  <si>
    <t>ÇAVUŞ</t>
  </si>
  <si>
    <t>AĞVA MERKEZ</t>
  </si>
  <si>
    <t>BALİBEY</t>
  </si>
  <si>
    <t>HACIKASIM</t>
  </si>
  <si>
    <t>KUMBABA</t>
  </si>
  <si>
    <t>GÖÇE</t>
  </si>
  <si>
    <t>SATMAZLI</t>
  </si>
  <si>
    <t>DARLIK</t>
  </si>
  <si>
    <t>KIZILCA</t>
  </si>
  <si>
    <t>KARAMANDERE</t>
  </si>
  <si>
    <t>YEŞİLVADİ</t>
  </si>
  <si>
    <t>SAHİLKÖY</t>
  </si>
  <si>
    <t>GEREDELİ</t>
  </si>
  <si>
    <t>AVCIKORU</t>
  </si>
  <si>
    <t>KARACAKÖY</t>
  </si>
  <si>
    <t>AKÇAKESE</t>
  </si>
  <si>
    <t>DOĞANCILI</t>
  </si>
  <si>
    <t>DEĞİRMENÇAYIRI</t>
  </si>
  <si>
    <t>İMRENDERE</t>
  </si>
  <si>
    <t>ORUÇOĞLU</t>
  </si>
  <si>
    <t>KÖMÜRLÜK</t>
  </si>
  <si>
    <t>YAZIMANAYIR</t>
  </si>
  <si>
    <t>İMRENLİ</t>
  </si>
  <si>
    <t>KURFALLI</t>
  </si>
  <si>
    <t>ÇELEBİ</t>
  </si>
  <si>
    <t>AHMETLİ</t>
  </si>
  <si>
    <t>BUCAKLI</t>
  </si>
  <si>
    <t>MİMAR SİNAN SİLİVRİ</t>
  </si>
  <si>
    <t>PİRİ MEHMET PAŞA</t>
  </si>
  <si>
    <t>BÜYÜK ÇAVUŞLU MERKEZ</t>
  </si>
  <si>
    <t>SELİMPAŞA MERKEZ</t>
  </si>
  <si>
    <t>KAVAKLI</t>
  </si>
  <si>
    <t>ORTAKÖY MERKEZ</t>
  </si>
  <si>
    <t>MİMAR SİNAN ÇANTA</t>
  </si>
  <si>
    <t>GÜMÜŞYAKA MERKEZ</t>
  </si>
  <si>
    <t>FEVZİPAŞA</t>
  </si>
  <si>
    <t xml:space="preserve">SEMİZKUMLAR </t>
  </si>
  <si>
    <t>ALİBEY</t>
  </si>
  <si>
    <t>GAZİTEPE</t>
  </si>
  <si>
    <t>KÜÇÜK KILIÇLI</t>
  </si>
  <si>
    <t>YOLÇATI</t>
  </si>
  <si>
    <t>ALİPAŞA</t>
  </si>
  <si>
    <t>FENER</t>
  </si>
  <si>
    <t>BÜYÜK KILIÇLI</t>
  </si>
  <si>
    <t>BÜYÜK SİNEKLİ</t>
  </si>
  <si>
    <t>ÇELTİK</t>
  </si>
  <si>
    <t>SAYALAR</t>
  </si>
  <si>
    <t>ÇAYIRDERE</t>
  </si>
  <si>
    <t>AKÖREN</t>
  </si>
  <si>
    <t>BEYCİLER</t>
  </si>
  <si>
    <t>DANAMANDIRA</t>
  </si>
  <si>
    <t>FERHATPAŞA</t>
  </si>
  <si>
    <t>KARACAKÖY MERKEZ</t>
  </si>
  <si>
    <t>ÇİFTLİKKÖY</t>
  </si>
  <si>
    <t>KALEİÇİ</t>
  </si>
  <si>
    <t>İZZETTİN</t>
  </si>
  <si>
    <t>ÇAKIL</t>
  </si>
  <si>
    <t>OVAYENİCE</t>
  </si>
  <si>
    <t>KIZILCAALİ</t>
  </si>
  <si>
    <t>ELBASAN</t>
  </si>
  <si>
    <t>ÖRENCİK</t>
  </si>
  <si>
    <t>DAĞYENİCE</t>
  </si>
  <si>
    <t>BAŞAK</t>
  </si>
  <si>
    <t>KABAKÇA</t>
  </si>
  <si>
    <t>OKLALI</t>
  </si>
  <si>
    <t>İNCEĞİZ</t>
  </si>
  <si>
    <t>KESTANELİK</t>
  </si>
  <si>
    <t>SUBAŞI</t>
  </si>
  <si>
    <t>ORMANLI</t>
  </si>
  <si>
    <t>AKALAN</t>
  </si>
  <si>
    <t>BAHŞAYİŞ</t>
  </si>
  <si>
    <t>BELGRAT</t>
  </si>
  <si>
    <t>YAZLIK</t>
  </si>
  <si>
    <t>İÇERENKÖY</t>
  </si>
  <si>
    <t>KAYIŞDAĞI</t>
  </si>
  <si>
    <t>KÜÇÜKBAKKALKÖY</t>
  </si>
  <si>
    <t>YENİSAHRA</t>
  </si>
  <si>
    <t>AŞIKVEYSEL</t>
  </si>
  <si>
    <t>MUSTAFA KEMAL</t>
  </si>
  <si>
    <t>YENİ ÇAMLICA</t>
  </si>
  <si>
    <t>ESATPAŞA</t>
  </si>
  <si>
    <t>FETIH</t>
  </si>
  <si>
    <t>ÖRNEK</t>
  </si>
  <si>
    <t>BAHÇEŞEHİR 1. KISIM</t>
  </si>
  <si>
    <t>BAHÇEŞEHİR 2. KISIM</t>
  </si>
  <si>
    <t>GÜVERCİNTEPE</t>
  </si>
  <si>
    <t>ZİYA GÖKALP</t>
  </si>
  <si>
    <t>ŞAHİNTEPE</t>
  </si>
  <si>
    <t>KAYABAŞI</t>
  </si>
  <si>
    <t>ŞAMLAR</t>
  </si>
  <si>
    <t>ÖMERLİ</t>
  </si>
  <si>
    <t>KİRAZLIDERE</t>
  </si>
  <si>
    <t>AYDINLAR</t>
  </si>
  <si>
    <t>NİŞANTEPE</t>
  </si>
  <si>
    <t>SOĞUKPINAR</t>
  </si>
  <si>
    <t>EKŞİOĞLU</t>
  </si>
  <si>
    <t>TAŞDELEN</t>
  </si>
  <si>
    <t>ÇATALMEŞE</t>
  </si>
  <si>
    <t>HÜSEYİNLİ</t>
  </si>
  <si>
    <t>SULTANÇİFTLİĞİ</t>
  </si>
  <si>
    <t>SIRAPINAR</t>
  </si>
  <si>
    <t>ALEMDAĞ</t>
  </si>
  <si>
    <t>İNCİRTEPE</t>
  </si>
  <si>
    <t>YENİKENT</t>
  </si>
  <si>
    <t xml:space="preserve">ÖRNEK </t>
  </si>
  <si>
    <t>GÜZELYURT</t>
  </si>
  <si>
    <t xml:space="preserve">ESENKENT </t>
  </si>
  <si>
    <t>MEHTERÇESME</t>
  </si>
  <si>
    <t>SAADETDERE</t>
  </si>
  <si>
    <t>AKÇABURGAZ</t>
  </si>
  <si>
    <t>ARDIÇLI</t>
  </si>
  <si>
    <t>EŞKİNOZ</t>
  </si>
  <si>
    <t>BALIKYOLU</t>
  </si>
  <si>
    <t>SULTANİYE</t>
  </si>
  <si>
    <t>SELAHADDİN EYYUBİ</t>
  </si>
  <si>
    <t>ŞEHİTLER</t>
  </si>
  <si>
    <t>BAĞLARÇEŞME</t>
  </si>
  <si>
    <t>OSMANGAZİ</t>
  </si>
  <si>
    <t>KOZA</t>
  </si>
  <si>
    <t>KAPADIK</t>
  </si>
  <si>
    <t>GÖKEVLER</t>
  </si>
  <si>
    <t>NECİP FAZIL KISAKÜREK</t>
  </si>
  <si>
    <t>AŞIK VEYSEL</t>
  </si>
  <si>
    <t>ORHAN GAZİ</t>
  </si>
  <si>
    <t>TURGUT ÖZAL</t>
  </si>
  <si>
    <t>AKEVLER</t>
  </si>
  <si>
    <t>PİRİ REİS</t>
  </si>
  <si>
    <t>BATTALGAZİ</t>
  </si>
  <si>
    <t>YUNUS EMRE</t>
  </si>
  <si>
    <t>BARBOROS HAYRETTİN PAŞA</t>
  </si>
  <si>
    <t>EYÜP SULTAN</t>
  </si>
  <si>
    <t>VEYSEL KARANİ</t>
  </si>
  <si>
    <t>SARIGAZİ</t>
  </si>
  <si>
    <t>EMEK</t>
  </si>
  <si>
    <t>MECLİS</t>
  </si>
  <si>
    <t>SAFA</t>
  </si>
  <si>
    <t>MERVE</t>
  </si>
  <si>
    <t>KEMAL TÜRKLER</t>
  </si>
  <si>
    <t>HİLAL</t>
  </si>
  <si>
    <t>PAŞAKÖY</t>
  </si>
  <si>
    <t>ESKİ HABİPLER</t>
  </si>
  <si>
    <t>GAZİ</t>
  </si>
  <si>
    <t>50. YIL</t>
  </si>
  <si>
    <t>HABİBLER</t>
  </si>
  <si>
    <t>İSMETPAŞA</t>
  </si>
  <si>
    <t>MALKOÇOĞLU</t>
  </si>
  <si>
    <t>ZÜBEYDE HANIM</t>
  </si>
  <si>
    <t>75. YIL</t>
  </si>
  <si>
    <t>CEBECİ</t>
  </si>
  <si>
    <t>SAZLIBOSNA</t>
  </si>
  <si>
    <t>HADIMKÖY</t>
  </si>
  <si>
    <t>DELİKLİKAYA</t>
  </si>
  <si>
    <t>HASTANE</t>
  </si>
  <si>
    <t>YEŞİLBAYIR</t>
  </si>
  <si>
    <t>DURSUNKÖY</t>
  </si>
  <si>
    <t>TERKOS</t>
  </si>
  <si>
    <t>TAŞOLUK</t>
  </si>
  <si>
    <t>BOLLUCA</t>
  </si>
  <si>
    <t xml:space="preserve">MAVİGÖL </t>
  </si>
  <si>
    <t>HİCRET</t>
  </si>
  <si>
    <t>ADNAN MENDERES</t>
  </si>
  <si>
    <t>KARLIBAYIR</t>
  </si>
  <si>
    <t>BOĞAZKÖY İSTİKLAL</t>
  </si>
  <si>
    <t>ÇİLİNGİR</t>
  </si>
  <si>
    <t>MAREŞAL FEVZİ ÇAKMAK</t>
  </si>
  <si>
    <t>HARAÇÇI</t>
  </si>
  <si>
    <t>ARNAVUTKÖY MERKEZ</t>
  </si>
  <si>
    <t>ANADOLU</t>
  </si>
  <si>
    <t>NENEHATUN</t>
  </si>
  <si>
    <t>İMRAHOR</t>
  </si>
  <si>
    <t>YASSIÖREN</t>
  </si>
  <si>
    <t>BAKLALI</t>
  </si>
  <si>
    <t>BOYALIK</t>
  </si>
  <si>
    <t>TAYAKADIN</t>
  </si>
  <si>
    <t>KARABURUN</t>
  </si>
  <si>
    <t>HACIMAŞLI</t>
  </si>
  <si>
    <t>BALABAN</t>
  </si>
  <si>
    <t>YAKUPLU</t>
  </si>
  <si>
    <t>BARIŞ</t>
  </si>
  <si>
    <t>BÜYÜKŞEHİR</t>
  </si>
  <si>
    <t>DEREAĞZI</t>
  </si>
  <si>
    <t>MARMARA</t>
  </si>
  <si>
    <t>SAHİL</t>
  </si>
  <si>
    <t>GÜRPINAR</t>
  </si>
  <si>
    <t>ADNAN KAHVECİ</t>
  </si>
  <si>
    <t>Ocak</t>
  </si>
  <si>
    <t>Şubat</t>
  </si>
  <si>
    <t>Mart</t>
  </si>
  <si>
    <t>Nisan</t>
  </si>
  <si>
    <t>Mayıs</t>
  </si>
  <si>
    <t>2019 - 2020 Kaynağına Göre İtfai Olaylar</t>
  </si>
  <si>
    <t>Toplam %</t>
  </si>
  <si>
    <t>İLÇE</t>
  </si>
  <si>
    <t>2020 / Km²'Ye Düşen
Yangın Sayısı</t>
  </si>
  <si>
    <t>Lpg Oto</t>
  </si>
  <si>
    <t xml:space="preserve">Kimyasal Madde Tutuşması
</t>
  </si>
  <si>
    <t>Haziran</t>
  </si>
  <si>
    <t>HAZİRAN</t>
  </si>
  <si>
    <t>İSHAKLI</t>
  </si>
  <si>
    <t>CELEPKÖY</t>
  </si>
  <si>
    <t>DERESEKİ</t>
  </si>
  <si>
    <t>PAŞAMANDIRA</t>
  </si>
  <si>
    <t>BEYAZIT</t>
  </si>
  <si>
    <t>GÜVEN</t>
  </si>
  <si>
    <t>BÜYÜK BAKKALKÖY</t>
  </si>
  <si>
    <t>SOFULAR</t>
  </si>
  <si>
    <t>ALACALI</t>
  </si>
  <si>
    <t>BOZGOCA</t>
  </si>
  <si>
    <t>2019 (Ocak-Temmuz)</t>
  </si>
  <si>
    <t>2020 (Ocak-Temmuz)</t>
  </si>
  <si>
    <t>2020(Ocak-Temmuz)</t>
  </si>
  <si>
    <t>2020 Ocak - Temmuz Toplam Yangın Sayısı</t>
  </si>
  <si>
    <t>2020 Ocak - Temmuz</t>
  </si>
  <si>
    <t>2020 (Ocak - Temmuz) Yangına Ortalama Müdahele Süresi</t>
  </si>
  <si>
    <t>MOLLA HÜSREV</t>
  </si>
  <si>
    <t>KEMANKEŞ KARAMUSTAFAPAŞA</t>
  </si>
  <si>
    <t>TAYA HATUN</t>
  </si>
  <si>
    <t>DURUSU</t>
  </si>
  <si>
    <t>ANADOLU KAVAĞI</t>
  </si>
  <si>
    <t>KALEM</t>
  </si>
  <si>
    <t>KABAKOZ</t>
  </si>
  <si>
    <t>AĞAÇLI</t>
  </si>
  <si>
    <t>BEKİRLİ</t>
  </si>
  <si>
    <t>TEMMUZ</t>
  </si>
  <si>
    <t>2020 (Ocak-Temmuz) Mahalle Bazlı Toplam Yangın Sayıları</t>
  </si>
  <si>
    <t>2019 - 2020 (Ocak-Temmuz) İlçe Bazlı Toplam Yangın Sayıları</t>
  </si>
  <si>
    <t>2020 Yılı Ocak - Temmuz Dönemi Mahalle Bazlı Ortalama Varış Süresi - Yangın</t>
  </si>
  <si>
    <t>2019 - 2020  (Ocak-Temmuz Fark)</t>
  </si>
  <si>
    <t>2019 - 2020  (Ocak-Temmuz %)</t>
  </si>
  <si>
    <t>2020 yılı Ocak - Temmuz Kaynağına Göre Yangınlar</t>
  </si>
  <si>
    <t>2019 - 2020 (Ocak - Temmuz) İlçe Bazlı Yangına Ortalama Müdahele Süresi</t>
  </si>
  <si>
    <t>2020 Ocak - Temmuz Dönemi İlçe Bazlı Kaynağına Göre Yangınlar</t>
  </si>
  <si>
    <t>2020 Ocak - Temmuz Dönemi Ay Ay İlçe Bazlı Kaynağına Göre Yangınlar</t>
  </si>
  <si>
    <t>2020 Ocak - Temmuz İlçe Bazlı Konusuna Göre İtfai Olay Verileri</t>
  </si>
  <si>
    <t>Temmuz</t>
  </si>
  <si>
    <t>Diğer*</t>
  </si>
  <si>
    <t>Diğer*:  "Sabotaj, Benzin Parlaması, Yangın Zannı, Doğalgaz Patlaması, Kimyasal Madde Tutuşması, Yıldırım, Patlama, LPG Patlaması, Lpg Oto, Fuel Oil, Mum Devrilmesi verilerini içerir."</t>
  </si>
  <si>
    <t>2019 ( Ocak - Temmuz)</t>
  </si>
  <si>
    <t>2020 ( Ocak - Temmuz)</t>
  </si>
  <si>
    <t>2019 - 2020 ( Ocak - Temmuz Artış / Azalış)</t>
  </si>
  <si>
    <t>2019 - 2020 ( Ocak - Temmuz %)</t>
  </si>
  <si>
    <t>2020 (ilk 7 ay)</t>
  </si>
  <si>
    <t>İstanbul İtfaiye İstatistikleri Bülteni, Ağustos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</si>
</sst>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#,##0.0"/>
    <numFmt numFmtId="165" formatCode="hh:mm:ss;@"/>
    <numFmt numFmtId="166" formatCode="0.0"/>
    <numFmt numFmtId="167" formatCode="0.0%"/>
    <numFmt numFmtId="168" formatCode="#,##0;\(#,##0\)"/>
    <numFmt numFmtId="169" formatCode="h\:mm\:ss"/>
    <numFmt numFmtId="170" formatCode="hh:mm;@"/>
  </numFmts>
  <fonts count="2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0"/>
      <color indexed="64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2"/>
      <color theme="0"/>
      <name val="Arial"/>
      <family val="2"/>
      <charset val="162"/>
    </font>
    <font>
      <sz val="8"/>
      <color theme="1"/>
      <name val="Arial"/>
      <family val="2"/>
      <charset val="162"/>
    </font>
    <font>
      <sz val="11"/>
      <color indexed="64"/>
      <name val="Arial"/>
      <family val="2"/>
      <charset val="162"/>
    </font>
    <font>
      <b/>
      <sz val="11"/>
      <color rgb="FF000000"/>
      <name val="Arial"/>
      <family val="2"/>
      <charset val="162"/>
    </font>
    <font>
      <sz val="11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2"/>
      <color rgb="FF000000"/>
      <name val="Arial"/>
      <family val="2"/>
      <charset val="162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rgb="FFC00000"/>
      <name val="Arial"/>
      <family val="2"/>
      <charset val="162"/>
    </font>
    <font>
      <sz val="11"/>
      <color rgb="FF002060"/>
      <name val="Arial"/>
      <family val="2"/>
      <charset val="162"/>
    </font>
    <font>
      <b/>
      <sz val="14"/>
      <name val="Arial"/>
      <family val="2"/>
      <charset val="16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0" fontId="1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6">
    <xf numFmtId="0" fontId="0" fillId="0" borderId="0" xfId="0"/>
    <xf numFmtId="0" fontId="2" fillId="2" borderId="0" xfId="0" applyFont="1" applyFill="1"/>
    <xf numFmtId="0" fontId="7" fillId="2" borderId="0" xfId="0" applyFont="1" applyFill="1"/>
    <xf numFmtId="0" fontId="2" fillId="2" borderId="0" xfId="0" applyFont="1" applyFill="1" applyAlignment="1">
      <alignment horizontal="right"/>
    </xf>
    <xf numFmtId="0" fontId="8" fillId="2" borderId="0" xfId="1" applyFont="1" applyFill="1" applyAlignment="1">
      <alignment vertical="center" wrapText="1"/>
    </xf>
    <xf numFmtId="0" fontId="2" fillId="2" borderId="0" xfId="0" applyFont="1" applyFill="1" applyAlignment="1"/>
    <xf numFmtId="0" fontId="9" fillId="2" borderId="0" xfId="2" applyFont="1" applyFill="1"/>
    <xf numFmtId="3" fontId="6" fillId="2" borderId="0" xfId="1" applyNumberFormat="1" applyFont="1" applyFill="1" applyBorder="1" applyAlignment="1">
      <alignment horizontal="right" vertical="center"/>
    </xf>
    <xf numFmtId="0" fontId="5" fillId="2" borderId="7" xfId="1" applyFont="1" applyFill="1" applyBorder="1" applyAlignment="1">
      <alignment horizontal="right" vertical="center"/>
    </xf>
    <xf numFmtId="3" fontId="6" fillId="2" borderId="7" xfId="1" applyNumberFormat="1" applyFont="1" applyFill="1" applyBorder="1" applyAlignment="1">
      <alignment horizontal="right" vertical="center"/>
    </xf>
    <xf numFmtId="0" fontId="5" fillId="2" borderId="7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3" fontId="6" fillId="2" borderId="11" xfId="1" applyNumberFormat="1" applyFont="1" applyFill="1" applyBorder="1" applyAlignment="1">
      <alignment horizontal="right" vertical="center"/>
    </xf>
    <xf numFmtId="3" fontId="6" fillId="2" borderId="10" xfId="1" applyNumberFormat="1" applyFont="1" applyFill="1" applyBorder="1" applyAlignment="1">
      <alignment horizontal="right" vertical="center"/>
    </xf>
    <xf numFmtId="0" fontId="2" fillId="2" borderId="0" xfId="0" applyFont="1" applyFill="1" applyBorder="1"/>
    <xf numFmtId="0" fontId="7" fillId="2" borderId="5" xfId="0" applyFont="1" applyFill="1" applyBorder="1" applyAlignment="1"/>
    <xf numFmtId="0" fontId="7" fillId="2" borderId="9" xfId="0" applyFont="1" applyFill="1" applyBorder="1"/>
    <xf numFmtId="165" fontId="2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Alignment="1"/>
    <xf numFmtId="166" fontId="2" fillId="2" borderId="11" xfId="0" applyNumberFormat="1" applyFont="1" applyFill="1" applyBorder="1" applyAlignment="1"/>
    <xf numFmtId="0" fontId="7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3" fontId="5" fillId="2" borderId="5" xfId="1" applyNumberFormat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9" fillId="2" borderId="0" xfId="2" applyFont="1" applyFill="1" applyAlignment="1">
      <alignment horizontal="right"/>
    </xf>
    <xf numFmtId="166" fontId="2" fillId="2" borderId="0" xfId="0" applyNumberFormat="1" applyFont="1" applyFill="1" applyAlignment="1">
      <alignment horizontal="right"/>
    </xf>
    <xf numFmtId="0" fontId="9" fillId="2" borderId="0" xfId="2" applyFont="1" applyFill="1" applyBorder="1"/>
    <xf numFmtId="0" fontId="9" fillId="2" borderId="0" xfId="2" applyFont="1" applyFill="1" applyBorder="1" applyAlignment="1">
      <alignment horizontal="right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right" wrapText="1"/>
    </xf>
    <xf numFmtId="0" fontId="7" fillId="2" borderId="10" xfId="0" applyFont="1" applyFill="1" applyBorder="1" applyAlignment="1">
      <alignment horizontal="right" wrapText="1"/>
    </xf>
    <xf numFmtId="166" fontId="2" fillId="2" borderId="11" xfId="0" applyNumberFormat="1" applyFont="1" applyFill="1" applyBorder="1" applyAlignment="1">
      <alignment horizontal="right"/>
    </xf>
    <xf numFmtId="166" fontId="7" fillId="2" borderId="3" xfId="0" applyNumberFormat="1" applyFont="1" applyFill="1" applyBorder="1" applyAlignment="1">
      <alignment horizontal="right"/>
    </xf>
    <xf numFmtId="166" fontId="7" fillId="2" borderId="5" xfId="0" applyNumberFormat="1" applyFont="1" applyFill="1" applyBorder="1" applyAlignment="1">
      <alignment horizontal="right"/>
    </xf>
    <xf numFmtId="0" fontId="2" fillId="2" borderId="0" xfId="0" applyNumberFormat="1" applyFont="1" applyFill="1" applyBorder="1"/>
    <xf numFmtId="0" fontId="7" fillId="2" borderId="7" xfId="0" applyFont="1" applyFill="1" applyBorder="1"/>
    <xf numFmtId="0" fontId="7" fillId="2" borderId="5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right" vertical="center" wrapText="1"/>
    </xf>
    <xf numFmtId="0" fontId="7" fillId="2" borderId="5" xfId="2" applyFont="1" applyFill="1" applyBorder="1" applyAlignment="1">
      <alignment horizontal="right" vertical="center" wrapText="1"/>
    </xf>
    <xf numFmtId="0" fontId="2" fillId="2" borderId="0" xfId="2" applyFont="1" applyFill="1"/>
    <xf numFmtId="3" fontId="2" fillId="2" borderId="11" xfId="2" applyNumberFormat="1" applyFont="1" applyFill="1" applyBorder="1" applyAlignment="1">
      <alignment horizontal="right" vertical="center"/>
    </xf>
    <xf numFmtId="3" fontId="2" fillId="2" borderId="0" xfId="2" applyNumberFormat="1" applyFont="1" applyFill="1" applyBorder="1" applyAlignment="1">
      <alignment horizontal="right" vertical="center"/>
    </xf>
    <xf numFmtId="0" fontId="7" fillId="2" borderId="5" xfId="2" applyFont="1" applyFill="1" applyBorder="1"/>
    <xf numFmtId="3" fontId="7" fillId="2" borderId="3" xfId="2" applyNumberFormat="1" applyFont="1" applyFill="1" applyBorder="1" applyAlignment="1">
      <alignment horizontal="right" vertical="center"/>
    </xf>
    <xf numFmtId="3" fontId="7" fillId="2" borderId="5" xfId="2" applyNumberFormat="1" applyFont="1" applyFill="1" applyBorder="1" applyAlignment="1">
      <alignment horizontal="right" vertical="center"/>
    </xf>
    <xf numFmtId="0" fontId="5" fillId="2" borderId="10" xfId="1" applyFont="1" applyFill="1" applyBorder="1" applyAlignment="1">
      <alignment horizontal="right" vertical="center" wrapText="1"/>
    </xf>
    <xf numFmtId="0" fontId="5" fillId="2" borderId="7" xfId="1" applyFont="1" applyFill="1" applyBorder="1" applyAlignment="1">
      <alignment horizontal="right" vertical="center" wrapText="1"/>
    </xf>
    <xf numFmtId="3" fontId="10" fillId="2" borderId="7" xfId="1" applyNumberFormat="1" applyFont="1" applyFill="1" applyBorder="1" applyAlignment="1">
      <alignment horizontal="right" vertical="center"/>
    </xf>
    <xf numFmtId="3" fontId="11" fillId="2" borderId="5" xfId="0" applyNumberFormat="1" applyFont="1" applyFill="1" applyBorder="1" applyAlignment="1">
      <alignment horizontal="right"/>
    </xf>
    <xf numFmtId="0" fontId="12" fillId="2" borderId="0" xfId="0" applyFont="1" applyFill="1" applyBorder="1"/>
    <xf numFmtId="0" fontId="11" fillId="2" borderId="7" xfId="0" applyFont="1" applyFill="1" applyBorder="1"/>
    <xf numFmtId="0" fontId="11" fillId="2" borderId="7" xfId="0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right"/>
    </xf>
    <xf numFmtId="0" fontId="11" fillId="2" borderId="3" xfId="0" applyFont="1" applyFill="1" applyBorder="1"/>
    <xf numFmtId="0" fontId="11" fillId="2" borderId="12" xfId="0" applyFont="1" applyFill="1" applyBorder="1"/>
    <xf numFmtId="3" fontId="11" fillId="2" borderId="8" xfId="0" applyNumberFormat="1" applyFont="1" applyFill="1" applyBorder="1" applyAlignment="1">
      <alignment horizontal="right"/>
    </xf>
    <xf numFmtId="0" fontId="11" fillId="2" borderId="9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right" vertical="center" wrapText="1"/>
    </xf>
    <xf numFmtId="0" fontId="12" fillId="2" borderId="6" xfId="0" applyFont="1" applyFill="1" applyBorder="1"/>
    <xf numFmtId="165" fontId="12" fillId="2" borderId="0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165" fontId="11" fillId="2" borderId="5" xfId="0" applyNumberFormat="1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center" vertical="center" wrapText="1"/>
    </xf>
    <xf numFmtId="165" fontId="11" fillId="2" borderId="5" xfId="0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right" vertical="center" wrapText="1"/>
    </xf>
    <xf numFmtId="0" fontId="5" fillId="2" borderId="9" xfId="1" applyFont="1" applyFill="1" applyBorder="1" applyAlignment="1">
      <alignment horizontal="right" vertical="center" wrapText="1"/>
    </xf>
    <xf numFmtId="0" fontId="13" fillId="0" borderId="0" xfId="3" applyFont="1" applyAlignment="1">
      <alignment horizontal="center"/>
    </xf>
    <xf numFmtId="0" fontId="15" fillId="0" borderId="0" xfId="3" applyFont="1"/>
    <xf numFmtId="0" fontId="6" fillId="3" borderId="0" xfId="3" applyFont="1" applyFill="1" applyBorder="1" applyAlignment="1">
      <alignment vertical="center" wrapText="1"/>
    </xf>
    <xf numFmtId="169" fontId="6" fillId="3" borderId="0" xfId="3" applyNumberFormat="1" applyFont="1" applyFill="1" applyBorder="1" applyAlignment="1">
      <alignment horizontal="center" vertical="center"/>
    </xf>
    <xf numFmtId="0" fontId="6" fillId="0" borderId="0" xfId="3" applyFont="1"/>
    <xf numFmtId="0" fontId="5" fillId="0" borderId="5" xfId="3" applyFont="1" applyFill="1" applyBorder="1" applyAlignment="1">
      <alignment horizontal="center" vertical="center" wrapText="1"/>
    </xf>
    <xf numFmtId="170" fontId="12" fillId="0" borderId="8" xfId="3" applyNumberFormat="1" applyFont="1" applyBorder="1" applyAlignment="1">
      <alignment horizontal="center" vertical="center"/>
    </xf>
    <xf numFmtId="0" fontId="12" fillId="0" borderId="0" xfId="3" applyFont="1"/>
    <xf numFmtId="0" fontId="5" fillId="0" borderId="3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3" fontId="12" fillId="0" borderId="12" xfId="3" applyNumberFormat="1" applyFont="1" applyBorder="1" applyAlignment="1">
      <alignment horizontal="center" vertical="center"/>
    </xf>
    <xf numFmtId="3" fontId="12" fillId="0" borderId="8" xfId="3" applyNumberFormat="1" applyFont="1" applyBorder="1" applyAlignment="1">
      <alignment horizontal="center" vertical="center"/>
    </xf>
    <xf numFmtId="3" fontId="12" fillId="0" borderId="13" xfId="3" applyNumberFormat="1" applyFont="1" applyBorder="1" applyAlignment="1">
      <alignment horizontal="center" vertical="center"/>
    </xf>
    <xf numFmtId="3" fontId="11" fillId="0" borderId="8" xfId="3" applyNumberFormat="1" applyFont="1" applyBorder="1" applyAlignment="1">
      <alignment horizontal="center" vertical="center"/>
    </xf>
    <xf numFmtId="3" fontId="12" fillId="0" borderId="11" xfId="3" applyNumberFormat="1" applyFont="1" applyBorder="1" applyAlignment="1">
      <alignment horizontal="center" vertical="center"/>
    </xf>
    <xf numFmtId="3" fontId="12" fillId="0" borderId="0" xfId="3" applyNumberFormat="1" applyFont="1" applyBorder="1" applyAlignment="1">
      <alignment horizontal="center" vertical="center"/>
    </xf>
    <xf numFmtId="3" fontId="12" fillId="0" borderId="6" xfId="3" applyNumberFormat="1" applyFont="1" applyBorder="1" applyAlignment="1">
      <alignment horizontal="center" vertical="center"/>
    </xf>
    <xf numFmtId="3" fontId="11" fillId="0" borderId="0" xfId="3" applyNumberFormat="1" applyFont="1" applyBorder="1" applyAlignment="1">
      <alignment horizontal="center" vertical="center"/>
    </xf>
    <xf numFmtId="3" fontId="12" fillId="0" borderId="10" xfId="3" applyNumberFormat="1" applyFont="1" applyBorder="1" applyAlignment="1">
      <alignment horizontal="center" vertical="center"/>
    </xf>
    <xf numFmtId="3" fontId="12" fillId="0" borderId="7" xfId="3" applyNumberFormat="1" applyFont="1" applyBorder="1" applyAlignment="1">
      <alignment horizontal="center" vertical="center"/>
    </xf>
    <xf numFmtId="3" fontId="12" fillId="0" borderId="9" xfId="3" applyNumberFormat="1" applyFont="1" applyBorder="1" applyAlignment="1">
      <alignment horizontal="center" vertical="center"/>
    </xf>
    <xf numFmtId="3" fontId="11" fillId="0" borderId="7" xfId="3" applyNumberFormat="1" applyFont="1" applyBorder="1" applyAlignment="1">
      <alignment horizontal="center" vertical="center"/>
    </xf>
    <xf numFmtId="3" fontId="17" fillId="0" borderId="3" xfId="3" applyNumberFormat="1" applyFont="1" applyFill="1" applyBorder="1" applyAlignment="1">
      <alignment horizontal="center" vertical="center"/>
    </xf>
    <xf numFmtId="3" fontId="17" fillId="0" borderId="5" xfId="3" applyNumberFormat="1" applyFont="1" applyFill="1" applyBorder="1" applyAlignment="1">
      <alignment horizontal="center" vertical="center"/>
    </xf>
    <xf numFmtId="3" fontId="18" fillId="0" borderId="5" xfId="3" applyNumberFormat="1" applyFont="1" applyFill="1" applyBorder="1" applyAlignment="1">
      <alignment horizontal="center" vertical="center"/>
    </xf>
    <xf numFmtId="167" fontId="12" fillId="0" borderId="0" xfId="4" applyNumberFormat="1" applyFont="1"/>
    <xf numFmtId="167" fontId="12" fillId="0" borderId="0" xfId="4" applyNumberFormat="1" applyFont="1" applyBorder="1" applyAlignment="1">
      <alignment horizontal="center" vertical="center"/>
    </xf>
    <xf numFmtId="0" fontId="6" fillId="2" borderId="13" xfId="3" applyFont="1" applyFill="1" applyBorder="1" applyAlignment="1">
      <alignment horizontal="center" vertical="center" wrapText="1"/>
    </xf>
    <xf numFmtId="0" fontId="6" fillId="2" borderId="6" xfId="3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9" fontId="17" fillId="0" borderId="3" xfId="4" applyNumberFormat="1" applyFont="1" applyFill="1" applyBorder="1" applyAlignment="1">
      <alignment horizontal="center" vertical="center"/>
    </xf>
    <xf numFmtId="9" fontId="17" fillId="0" borderId="5" xfId="4" applyNumberFormat="1" applyFont="1" applyFill="1" applyBorder="1" applyAlignment="1">
      <alignment horizontal="center" vertical="center"/>
    </xf>
    <xf numFmtId="9" fontId="18" fillId="0" borderId="5" xfId="4" applyNumberFormat="1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 wrapText="1"/>
    </xf>
    <xf numFmtId="0" fontId="13" fillId="0" borderId="0" xfId="5" applyFont="1"/>
    <xf numFmtId="0" fontId="13" fillId="0" borderId="0" xfId="5" applyFont="1" applyAlignment="1">
      <alignment horizontal="center"/>
    </xf>
    <xf numFmtId="0" fontId="12" fillId="0" borderId="0" xfId="5" applyFont="1"/>
    <xf numFmtId="3" fontId="12" fillId="0" borderId="0" xfId="5" applyNumberFormat="1" applyFont="1" applyBorder="1" applyAlignment="1">
      <alignment horizontal="center"/>
    </xf>
    <xf numFmtId="0" fontId="12" fillId="0" borderId="0" xfId="5" applyFont="1" applyAlignment="1">
      <alignment horizontal="center" vertical="center"/>
    </xf>
    <xf numFmtId="0" fontId="2" fillId="0" borderId="0" xfId="5" applyFont="1"/>
    <xf numFmtId="0" fontId="13" fillId="0" borderId="0" xfId="5"/>
    <xf numFmtId="0" fontId="13" fillId="0" borderId="0" xfId="5" applyFill="1"/>
    <xf numFmtId="3" fontId="12" fillId="0" borderId="0" xfId="3" applyNumberFormat="1" applyFont="1" applyAlignment="1">
      <alignment horizontal="center" vertical="center"/>
    </xf>
    <xf numFmtId="0" fontId="5" fillId="2" borderId="8" xfId="3" applyFont="1" applyFill="1" applyBorder="1" applyAlignment="1">
      <alignment horizontal="center" vertical="center" wrapText="1"/>
    </xf>
    <xf numFmtId="3" fontId="7" fillId="2" borderId="0" xfId="0" applyNumberFormat="1" applyFont="1" applyFill="1"/>
    <xf numFmtId="0" fontId="5" fillId="2" borderId="0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right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left" vertical="center" wrapText="1"/>
    </xf>
    <xf numFmtId="3" fontId="6" fillId="0" borderId="0" xfId="5" applyNumberFormat="1" applyFont="1" applyFill="1" applyBorder="1" applyAlignment="1">
      <alignment horizontal="center" vertical="center" wrapText="1"/>
    </xf>
    <xf numFmtId="1" fontId="5" fillId="0" borderId="0" xfId="5" applyNumberFormat="1" applyFont="1" applyFill="1" applyBorder="1" applyAlignment="1">
      <alignment horizontal="center" vertical="center" wrapText="1"/>
    </xf>
    <xf numFmtId="1" fontId="6" fillId="0" borderId="0" xfId="5" applyNumberFormat="1" applyFont="1" applyFill="1" applyBorder="1" applyAlignment="1">
      <alignment horizontal="center" vertical="center" wrapText="1"/>
    </xf>
    <xf numFmtId="3" fontId="5" fillId="0" borderId="0" xfId="5" applyNumberFormat="1" applyFont="1" applyFill="1" applyBorder="1" applyAlignment="1">
      <alignment horizontal="center" vertical="center" wrapText="1"/>
    </xf>
    <xf numFmtId="0" fontId="6" fillId="0" borderId="0" xfId="5" applyNumberFormat="1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vertical="center" wrapText="1"/>
    </xf>
    <xf numFmtId="0" fontId="6" fillId="3" borderId="0" xfId="5" applyFont="1" applyFill="1" applyBorder="1" applyAlignment="1">
      <alignment vertical="center" wrapText="1"/>
    </xf>
    <xf numFmtId="0" fontId="6" fillId="3" borderId="0" xfId="5" applyNumberFormat="1" applyFont="1" applyFill="1" applyBorder="1" applyAlignment="1">
      <alignment horizontal="center" vertical="center" wrapText="1"/>
    </xf>
    <xf numFmtId="0" fontId="12" fillId="0" borderId="8" xfId="5" applyFont="1" applyBorder="1"/>
    <xf numFmtId="0" fontId="12" fillId="0" borderId="8" xfId="5" applyFont="1" applyBorder="1" applyAlignment="1">
      <alignment horizontal="center"/>
    </xf>
    <xf numFmtId="0" fontId="12" fillId="0" borderId="0" xfId="5" applyFont="1" applyFill="1" applyBorder="1"/>
    <xf numFmtId="0" fontId="12" fillId="0" borderId="0" xfId="5" applyFont="1" applyFill="1" applyBorder="1" applyAlignment="1">
      <alignment horizontal="center"/>
    </xf>
    <xf numFmtId="0" fontId="12" fillId="0" borderId="0" xfId="5" applyFont="1" applyBorder="1"/>
    <xf numFmtId="0" fontId="7" fillId="0" borderId="0" xfId="5" applyFont="1" applyFill="1" applyBorder="1"/>
    <xf numFmtId="3" fontId="7" fillId="0" borderId="0" xfId="5" applyNumberFormat="1" applyFont="1" applyFill="1" applyBorder="1" applyAlignment="1">
      <alignment horizontal="center"/>
    </xf>
    <xf numFmtId="167" fontId="7" fillId="0" borderId="0" xfId="4" applyNumberFormat="1" applyFont="1" applyFill="1" applyBorder="1" applyAlignment="1">
      <alignment horizontal="center" vertical="center"/>
    </xf>
    <xf numFmtId="0" fontId="11" fillId="2" borderId="0" xfId="5" applyFont="1" applyFill="1" applyBorder="1"/>
    <xf numFmtId="3" fontId="11" fillId="2" borderId="0" xfId="5" applyNumberFormat="1" applyFont="1" applyFill="1" applyBorder="1" applyAlignment="1">
      <alignment horizontal="center"/>
    </xf>
    <xf numFmtId="167" fontId="11" fillId="2" borderId="0" xfId="4" applyNumberFormat="1" applyFont="1" applyFill="1" applyBorder="1" applyAlignment="1">
      <alignment horizontal="center" vertical="center"/>
    </xf>
    <xf numFmtId="0" fontId="12" fillId="0" borderId="0" xfId="5" applyFont="1" applyBorder="1" applyAlignment="1">
      <alignment horizontal="center" vertical="center"/>
    </xf>
    <xf numFmtId="0" fontId="6" fillId="0" borderId="0" xfId="5" applyFont="1" applyFill="1" applyBorder="1" applyAlignment="1">
      <alignment horizontal="left" vertical="top" wrapText="1"/>
    </xf>
    <xf numFmtId="168" fontId="6" fillId="3" borderId="0" xfId="5" applyNumberFormat="1" applyFont="1" applyFill="1" applyBorder="1" applyAlignment="1">
      <alignment horizontal="center" vertical="center"/>
    </xf>
    <xf numFmtId="0" fontId="5" fillId="0" borderId="7" xfId="5" applyFont="1" applyFill="1" applyBorder="1" applyAlignment="1">
      <alignment horizontal="left" vertical="center" wrapText="1"/>
    </xf>
    <xf numFmtId="0" fontId="5" fillId="0" borderId="7" xfId="5" applyFont="1" applyFill="1" applyBorder="1" applyAlignment="1">
      <alignment horizontal="center" vertical="center" wrapText="1"/>
    </xf>
    <xf numFmtId="0" fontId="11" fillId="0" borderId="0" xfId="5" applyFont="1"/>
    <xf numFmtId="0" fontId="7" fillId="0" borderId="7" xfId="5" applyFont="1" applyFill="1" applyBorder="1" applyAlignment="1">
      <alignment vertical="center"/>
    </xf>
    <xf numFmtId="0" fontId="7" fillId="0" borderId="7" xfId="5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left" vertical="center" wrapText="1"/>
    </xf>
    <xf numFmtId="0" fontId="5" fillId="0" borderId="7" xfId="3" applyFont="1" applyFill="1" applyBorder="1" applyAlignment="1">
      <alignment horizontal="center" wrapText="1"/>
    </xf>
    <xf numFmtId="0" fontId="6" fillId="3" borderId="0" xfId="3" applyFont="1" applyFill="1" applyBorder="1" applyAlignment="1">
      <alignment horizontal="left" vertical="center" wrapText="1"/>
    </xf>
    <xf numFmtId="3" fontId="14" fillId="2" borderId="5" xfId="0" applyNumberFormat="1" applyFont="1" applyFill="1" applyBorder="1" applyAlignment="1">
      <alignment horizontal="right"/>
    </xf>
    <xf numFmtId="0" fontId="5" fillId="2" borderId="7" xfId="5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11" fillId="2" borderId="0" xfId="0" applyFont="1" applyFill="1" applyBorder="1" applyAlignment="1"/>
    <xf numFmtId="0" fontId="11" fillId="2" borderId="7" xfId="0" applyFont="1" applyFill="1" applyBorder="1" applyAlignment="1"/>
    <xf numFmtId="3" fontId="7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0" fontId="5" fillId="3" borderId="8" xfId="5" applyFont="1" applyFill="1" applyBorder="1" applyAlignment="1">
      <alignment vertical="center"/>
    </xf>
    <xf numFmtId="3" fontId="5" fillId="0" borderId="8" xfId="5" applyNumberFormat="1" applyFont="1" applyFill="1" applyBorder="1" applyAlignment="1">
      <alignment horizontal="center" vertical="center"/>
    </xf>
    <xf numFmtId="0" fontId="2" fillId="0" borderId="0" xfId="0" applyFont="1"/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3" fontId="2" fillId="0" borderId="0" xfId="0" applyNumberFormat="1" applyFont="1"/>
    <xf numFmtId="0" fontId="7" fillId="0" borderId="8" xfId="0" applyFont="1" applyBorder="1"/>
    <xf numFmtId="3" fontId="7" fillId="0" borderId="8" xfId="0" applyNumberFormat="1" applyFont="1" applyBorder="1"/>
    <xf numFmtId="0" fontId="13" fillId="0" borderId="0" xfId="5" applyFont="1" applyBorder="1"/>
    <xf numFmtId="0" fontId="5" fillId="2" borderId="0" xfId="5" applyFont="1" applyFill="1" applyBorder="1" applyAlignment="1">
      <alignment vertical="center" wrapText="1"/>
    </xf>
    <xf numFmtId="0" fontId="5" fillId="2" borderId="7" xfId="5" applyFont="1" applyFill="1" applyBorder="1" applyAlignment="1">
      <alignment vertical="center" wrapText="1"/>
    </xf>
    <xf numFmtId="10" fontId="2" fillId="0" borderId="0" xfId="6" applyNumberFormat="1" applyFont="1"/>
    <xf numFmtId="10" fontId="7" fillId="0" borderId="8" xfId="6" applyNumberFormat="1" applyFont="1" applyBorder="1"/>
    <xf numFmtId="168" fontId="5" fillId="3" borderId="0" xfId="5" applyNumberFormat="1" applyFont="1" applyFill="1" applyBorder="1" applyAlignment="1">
      <alignment horizontal="center" vertical="center"/>
    </xf>
    <xf numFmtId="165" fontId="2" fillId="2" borderId="0" xfId="0" applyNumberFormat="1" applyFont="1" applyFill="1"/>
    <xf numFmtId="0" fontId="0" fillId="2" borderId="0" xfId="0" applyFill="1"/>
    <xf numFmtId="0" fontId="20" fillId="2" borderId="0" xfId="5" applyFont="1" applyFill="1"/>
    <xf numFmtId="0" fontId="7" fillId="0" borderId="0" xfId="0" applyFont="1"/>
    <xf numFmtId="166" fontId="2" fillId="2" borderId="11" xfId="0" applyNumberFormat="1" applyFont="1" applyFill="1" applyBorder="1" applyAlignment="1"/>
    <xf numFmtId="0" fontId="2" fillId="2" borderId="0" xfId="0" applyFont="1" applyFill="1" applyAlignment="1"/>
    <xf numFmtId="0" fontId="7" fillId="2" borderId="7" xfId="0" applyFont="1" applyFill="1" applyBorder="1" applyAlignment="1">
      <alignment horizontal="right" wrapText="1"/>
    </xf>
    <xf numFmtId="166" fontId="2" fillId="2" borderId="0" xfId="0" applyNumberFormat="1" applyFont="1" applyFill="1" applyAlignment="1">
      <alignment horizontal="right"/>
    </xf>
    <xf numFmtId="166" fontId="7" fillId="2" borderId="5" xfId="0" applyNumberFormat="1" applyFont="1" applyFill="1" applyBorder="1" applyAlignment="1">
      <alignment horizontal="right"/>
    </xf>
    <xf numFmtId="0" fontId="11" fillId="2" borderId="5" xfId="0" applyFont="1" applyFill="1" applyBorder="1" applyAlignment="1">
      <alignment horizontal="center"/>
    </xf>
    <xf numFmtId="0" fontId="5" fillId="2" borderId="0" xfId="3" applyFont="1" applyFill="1" applyBorder="1" applyAlignment="1">
      <alignment horizontal="center" vertical="center" wrapText="1"/>
    </xf>
    <xf numFmtId="0" fontId="5" fillId="2" borderId="7" xfId="5" applyFont="1" applyFill="1" applyBorder="1" applyAlignment="1">
      <alignment horizontal="center" vertical="center" wrapText="1"/>
    </xf>
    <xf numFmtId="3" fontId="17" fillId="0" borderId="4" xfId="3" applyNumberFormat="1" applyFont="1" applyFill="1" applyBorder="1" applyAlignment="1">
      <alignment horizontal="center" vertical="center"/>
    </xf>
    <xf numFmtId="0" fontId="12" fillId="4" borderId="0" xfId="0" applyFont="1" applyFill="1" applyAlignment="1">
      <alignment vertical="center"/>
    </xf>
    <xf numFmtId="3" fontId="7" fillId="0" borderId="0" xfId="0" applyNumberFormat="1" applyFont="1"/>
    <xf numFmtId="0" fontId="11" fillId="2" borderId="0" xfId="5" applyFont="1" applyFill="1" applyBorder="1" applyAlignment="1">
      <alignment vertical="center"/>
    </xf>
    <xf numFmtId="0" fontId="11" fillId="2" borderId="7" xfId="5" applyFont="1" applyFill="1" applyBorder="1" applyAlignment="1">
      <alignment vertical="center" wrapText="1"/>
    </xf>
    <xf numFmtId="3" fontId="11" fillId="0" borderId="0" xfId="5" applyNumberFormat="1" applyFont="1" applyBorder="1" applyAlignment="1">
      <alignment horizontal="center"/>
    </xf>
    <xf numFmtId="3" fontId="11" fillId="0" borderId="8" xfId="5" applyNumberFormat="1" applyFont="1" applyBorder="1" applyAlignment="1">
      <alignment horizontal="center"/>
    </xf>
    <xf numFmtId="0" fontId="12" fillId="0" borderId="0" xfId="5" applyFont="1" applyAlignment="1">
      <alignment horizontal="center"/>
    </xf>
    <xf numFmtId="43" fontId="2" fillId="2" borderId="0" xfId="7" applyFont="1" applyFill="1" applyAlignment="1">
      <alignment horizontal="right"/>
    </xf>
    <xf numFmtId="167" fontId="2" fillId="2" borderId="0" xfId="6" applyNumberFormat="1" applyFont="1" applyFill="1"/>
    <xf numFmtId="0" fontId="5" fillId="2" borderId="0" xfId="3" applyFont="1" applyFill="1" applyBorder="1" applyAlignment="1">
      <alignment horizontal="center" vertical="center" wrapText="1"/>
    </xf>
    <xf numFmtId="166" fontId="2" fillId="2" borderId="0" xfId="0" applyNumberFormat="1" applyFont="1" applyFill="1"/>
    <xf numFmtId="3" fontId="11" fillId="0" borderId="0" xfId="5" applyNumberFormat="1" applyFont="1" applyAlignment="1">
      <alignment horizontal="center"/>
    </xf>
    <xf numFmtId="0" fontId="12" fillId="0" borderId="0" xfId="5" applyFont="1" applyAlignment="1">
      <alignment vertical="top"/>
    </xf>
    <xf numFmtId="0" fontId="11" fillId="0" borderId="0" xfId="5" applyFont="1" applyAlignment="1">
      <alignment horizontal="center"/>
    </xf>
    <xf numFmtId="0" fontId="11" fillId="0" borderId="0" xfId="5" applyFont="1" applyAlignment="1">
      <alignment vertical="top"/>
    </xf>
    <xf numFmtId="168" fontId="11" fillId="0" borderId="0" xfId="5" applyNumberFormat="1" applyFont="1" applyAlignment="1">
      <alignment horizontal="center"/>
    </xf>
    <xf numFmtId="3" fontId="12" fillId="0" borderId="0" xfId="5" applyNumberFormat="1" applyFont="1" applyAlignment="1">
      <alignment horizontal="center" vertical="top"/>
    </xf>
    <xf numFmtId="3" fontId="12" fillId="0" borderId="0" xfId="5" applyNumberFormat="1" applyFont="1" applyAlignment="1">
      <alignment horizontal="center"/>
    </xf>
    <xf numFmtId="0" fontId="11" fillId="0" borderId="8" xfId="5" applyFont="1" applyBorder="1"/>
    <xf numFmtId="167" fontId="17" fillId="0" borderId="5" xfId="4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textRotation="90"/>
    </xf>
    <xf numFmtId="0" fontId="7" fillId="2" borderId="9" xfId="0" applyFont="1" applyFill="1" applyBorder="1" applyAlignment="1">
      <alignment horizontal="center" vertical="center" textRotation="90"/>
    </xf>
    <xf numFmtId="0" fontId="7" fillId="2" borderId="0" xfId="3" applyFont="1" applyFill="1" applyBorder="1" applyAlignment="1">
      <alignment horizontal="center"/>
    </xf>
    <xf numFmtId="0" fontId="5" fillId="0" borderId="6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5" fillId="2" borderId="8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5" fillId="0" borderId="7" xfId="5" applyFont="1" applyFill="1" applyBorder="1" applyAlignment="1">
      <alignment horizontal="left" vertical="center" wrapText="1"/>
    </xf>
    <xf numFmtId="0" fontId="5" fillId="0" borderId="0" xfId="5" applyFont="1" applyFill="1" applyBorder="1" applyAlignment="1">
      <alignment horizontal="left" vertical="center" wrapText="1"/>
    </xf>
    <xf numFmtId="0" fontId="16" fillId="2" borderId="5" xfId="5" applyFont="1" applyFill="1" applyBorder="1" applyAlignment="1">
      <alignment horizontal="center" vertical="center" wrapText="1"/>
    </xf>
    <xf numFmtId="0" fontId="5" fillId="2" borderId="0" xfId="5" applyFont="1" applyFill="1" applyBorder="1" applyAlignment="1">
      <alignment horizontal="center" vertical="center" wrapText="1"/>
    </xf>
    <xf numFmtId="0" fontId="5" fillId="2" borderId="7" xfId="5" applyFont="1" applyFill="1" applyBorder="1" applyAlignment="1">
      <alignment horizontal="center" vertical="center" wrapText="1"/>
    </xf>
    <xf numFmtId="0" fontId="19" fillId="2" borderId="7" xfId="5" applyFont="1" applyFill="1" applyBorder="1" applyAlignment="1">
      <alignment horizontal="center" vertical="center" wrapText="1"/>
    </xf>
  </cellXfs>
  <cellStyles count="8">
    <cellStyle name="Normal" xfId="0" builtinId="0"/>
    <cellStyle name="Normal 2" xfId="5"/>
    <cellStyle name="Normal 23" xfId="3"/>
    <cellStyle name="Normal 3" xfId="1"/>
    <cellStyle name="Normal 6" xfId="2"/>
    <cellStyle name="Virgül" xfId="7" builtinId="3"/>
    <cellStyle name="Yüzde" xfId="6" builtinId="5"/>
    <cellStyle name="Yüzde 2" xfId="4"/>
  </cellStyles>
  <dxfs count="0"/>
  <tableStyles count="1" defaultTableStyle="TableStyleMedium2" defaultPivotStyle="PivotStyleLight16">
    <tableStyle name="Tablo Stili 1" pivot="0" count="0"/>
  </tableStyles>
  <colors>
    <mruColors>
      <color rgb="FFDA4453"/>
      <color rgb="FFDA44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TABLO9!A1"/><Relationship Id="rId13" Type="http://schemas.openxmlformats.org/officeDocument/2006/relationships/hyperlink" Target="#TABLO11!A1"/><Relationship Id="rId18" Type="http://schemas.openxmlformats.org/officeDocument/2006/relationships/hyperlink" Target="#TABLO19!A1"/><Relationship Id="rId3" Type="http://schemas.openxmlformats.org/officeDocument/2006/relationships/hyperlink" Target="#TABLO1!A1"/><Relationship Id="rId21" Type="http://schemas.openxmlformats.org/officeDocument/2006/relationships/image" Target="../media/image1.png"/><Relationship Id="rId7" Type="http://schemas.openxmlformats.org/officeDocument/2006/relationships/hyperlink" Target="#TABLO7!A1"/><Relationship Id="rId12" Type="http://schemas.openxmlformats.org/officeDocument/2006/relationships/hyperlink" Target="#TABLO13!A1"/><Relationship Id="rId17" Type="http://schemas.openxmlformats.org/officeDocument/2006/relationships/hyperlink" Target="#TABLO17!A1"/><Relationship Id="rId2" Type="http://schemas.openxmlformats.org/officeDocument/2006/relationships/hyperlink" Target="#TABLO3!A1"/><Relationship Id="rId16" Type="http://schemas.openxmlformats.org/officeDocument/2006/relationships/hyperlink" Target="#TABLO16!A1"/><Relationship Id="rId20" Type="http://schemas.openxmlformats.org/officeDocument/2006/relationships/hyperlink" Target="#TABLO18!A1"/><Relationship Id="rId1" Type="http://schemas.openxmlformats.org/officeDocument/2006/relationships/hyperlink" Target="#TABLO2!A1"/><Relationship Id="rId6" Type="http://schemas.openxmlformats.org/officeDocument/2006/relationships/hyperlink" Target="#TABLO6!A1"/><Relationship Id="rId11" Type="http://schemas.openxmlformats.org/officeDocument/2006/relationships/hyperlink" Target="#TABLO12!A1"/><Relationship Id="rId5" Type="http://schemas.openxmlformats.org/officeDocument/2006/relationships/hyperlink" Target="#TABLO5!A1"/><Relationship Id="rId15" Type="http://schemas.openxmlformats.org/officeDocument/2006/relationships/hyperlink" Target="#TABLO15!A1"/><Relationship Id="rId10" Type="http://schemas.openxmlformats.org/officeDocument/2006/relationships/hyperlink" Target="#TABLO8!A1"/><Relationship Id="rId19" Type="http://schemas.openxmlformats.org/officeDocument/2006/relationships/hyperlink" Target="#TABLO20!A1"/><Relationship Id="rId4" Type="http://schemas.openxmlformats.org/officeDocument/2006/relationships/hyperlink" Target="#TABLO4!A1"/><Relationship Id="rId9" Type="http://schemas.openxmlformats.org/officeDocument/2006/relationships/hyperlink" Target="#TABLO10!A1"/><Relationship Id="rId14" Type="http://schemas.openxmlformats.org/officeDocument/2006/relationships/hyperlink" Target="#TABLO14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124665</xdr:rowOff>
    </xdr:from>
    <xdr:to>
      <xdr:col>7</xdr:col>
      <xdr:colOff>209413</xdr:colOff>
      <xdr:row>34</xdr:row>
      <xdr:rowOff>0</xdr:rowOff>
    </xdr:to>
    <xdr:grpSp>
      <xdr:nvGrpSpPr>
        <xdr:cNvPr id="41" name="Grup 40">
          <a:extLst>
            <a:ext uri="{FF2B5EF4-FFF2-40B4-BE49-F238E27FC236}">
              <a16:creationId xmlns:a16="http://schemas.microsoft.com/office/drawing/2014/main" id="{6074DBC2-E448-4725-A14A-E91E693EFCE1}"/>
            </a:ext>
          </a:extLst>
        </xdr:cNvPr>
        <xdr:cNvGrpSpPr/>
      </xdr:nvGrpSpPr>
      <xdr:grpSpPr>
        <a:xfrm>
          <a:off x="0" y="1653428"/>
          <a:ext cx="4776651" cy="4580685"/>
          <a:chOff x="0" y="1715340"/>
          <a:chExt cx="4476613" cy="4828335"/>
        </a:xfrm>
        <a:solidFill>
          <a:srgbClr val="DA4453"/>
        </a:solidFill>
      </xdr:grpSpPr>
      <xdr:sp macro="" textlink="">
        <xdr:nvSpPr>
          <xdr:cNvPr id="14" name="Metin kutusu 1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BD15A5CC-6D61-4E11-9E78-A6235020683E}"/>
              </a:ext>
            </a:extLst>
          </xdr:cNvPr>
          <xdr:cNvSpPr txBox="1"/>
        </xdr:nvSpPr>
        <xdr:spPr>
          <a:xfrm>
            <a:off x="1813" y="2139263"/>
            <a:ext cx="4474800" cy="54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İtfaiye Daire Başkanlığı Acil Sağlık Hizmetleri Ambulans Çıkış Nedenleri Tablosu</a:t>
            </a:r>
          </a:p>
        </xdr:txBody>
      </xdr:sp>
      <xdr:sp macro="" textlink="">
        <xdr:nvSpPr>
          <xdr:cNvPr id="15" name="Metin kutusu 1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81E40B90-6314-4CD7-A436-D5289DB8EA53}"/>
              </a:ext>
            </a:extLst>
          </xdr:cNvPr>
          <xdr:cNvSpPr txBox="1"/>
        </xdr:nvSpPr>
        <xdr:spPr>
          <a:xfrm>
            <a:off x="11316" y="2717177"/>
            <a:ext cx="4464000" cy="54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İtfaiye Daire Başkanlığı Acil Sağlık Hizmetleri Farkındalık Çalışmaları Ve Eğitimlere Katılımcı Sayı Tablosu</a:t>
            </a:r>
          </a:p>
        </xdr:txBody>
      </xdr:sp>
      <xdr:sp macro="[0]!Metinkutusu6_Tıkla" textlink="">
        <xdr:nvSpPr>
          <xdr:cNvPr id="7" name="Metin kutusu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477234A-F53B-4280-82AB-E4176B785486}"/>
              </a:ext>
            </a:extLst>
          </xdr:cNvPr>
          <xdr:cNvSpPr txBox="1"/>
        </xdr:nvSpPr>
        <xdr:spPr>
          <a:xfrm>
            <a:off x="9792" y="1715340"/>
            <a:ext cx="4464000" cy="387968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Yıllara Göre Personel, Araç ve İstasyon Durumu</a:t>
            </a:r>
          </a:p>
        </xdr:txBody>
      </xdr:sp>
      <xdr:sp macro="" textlink="">
        <xdr:nvSpPr>
          <xdr:cNvPr id="16" name="Metin kutusu 1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BA845522-31DC-4DB7-98E8-7BCB6E384017}"/>
              </a:ext>
            </a:extLst>
          </xdr:cNvPr>
          <xdr:cNvSpPr txBox="1"/>
        </xdr:nvSpPr>
        <xdr:spPr>
          <a:xfrm>
            <a:off x="1813" y="3295093"/>
            <a:ext cx="4463484" cy="387966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Yıllara Göre Yaka Bazlı Yangın Sayıları</a:t>
            </a:r>
          </a:p>
        </xdr:txBody>
      </xdr:sp>
      <xdr:sp macro="" textlink="">
        <xdr:nvSpPr>
          <xdr:cNvPr id="17" name="Metin kutusu 16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B810FC0A-40C5-4788-B667-632466F38B05}"/>
              </a:ext>
            </a:extLst>
          </xdr:cNvPr>
          <xdr:cNvSpPr txBox="1"/>
        </xdr:nvSpPr>
        <xdr:spPr>
          <a:xfrm>
            <a:off x="1813" y="3720605"/>
            <a:ext cx="4463484" cy="387968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2019 - 2020 (Ocak-Temmuz) İlçe Bazlı Toplam Yangın Sayıları</a:t>
            </a:r>
          </a:p>
        </xdr:txBody>
      </xdr:sp>
      <xdr:sp macro="" textlink="">
        <xdr:nvSpPr>
          <xdr:cNvPr id="18" name="Metin kutusu 17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329B0B26-53EF-4724-BAE3-CC5179DAC9B7}"/>
              </a:ext>
            </a:extLst>
          </xdr:cNvPr>
          <xdr:cNvSpPr txBox="1"/>
        </xdr:nvSpPr>
        <xdr:spPr>
          <a:xfrm>
            <a:off x="0" y="4146119"/>
            <a:ext cx="4463484" cy="387968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2020 (Ocak-Temmuz) Mahalle Bazlı Toplam Yangın Sayıları</a:t>
            </a:r>
          </a:p>
        </xdr:txBody>
      </xdr:sp>
      <xdr:sp macro="" textlink="">
        <xdr:nvSpPr>
          <xdr:cNvPr id="19" name="Metin kutusu 1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A09281B6-8E39-426F-BE19-EDD06D8A7FB8}"/>
              </a:ext>
            </a:extLst>
          </xdr:cNvPr>
          <xdr:cNvSpPr txBox="1"/>
        </xdr:nvSpPr>
        <xdr:spPr>
          <a:xfrm>
            <a:off x="0" y="4571635"/>
            <a:ext cx="4463484" cy="387966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2019 - 2020 Ortalama Varış Süreleri (dk - saniye) </a:t>
            </a:r>
          </a:p>
        </xdr:txBody>
      </xdr:sp>
      <xdr:sp macro="" textlink="">
        <xdr:nvSpPr>
          <xdr:cNvPr id="31" name="Metin kutusu 30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F9E91F1F-73D7-4572-884E-04F33F082AF9}"/>
              </a:ext>
            </a:extLst>
          </xdr:cNvPr>
          <xdr:cNvSpPr txBox="1"/>
        </xdr:nvSpPr>
        <xdr:spPr>
          <a:xfrm>
            <a:off x="0" y="5577793"/>
            <a:ext cx="4463484" cy="54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2020 Yılı Ocak - Temmuz Dönemi Mahalle Bazlı Ortalama Varış Süresi - Yangın</a:t>
            </a:r>
          </a:p>
        </xdr:txBody>
      </xdr:sp>
      <xdr:sp macro="" textlink="">
        <xdr:nvSpPr>
          <xdr:cNvPr id="32" name="Metin kutusu 31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E15A89AA-ED7B-48F0-8B24-3CAC353CC665}"/>
              </a:ext>
            </a:extLst>
          </xdr:cNvPr>
          <xdr:cNvSpPr txBox="1"/>
        </xdr:nvSpPr>
        <xdr:spPr>
          <a:xfrm>
            <a:off x="0" y="6155707"/>
            <a:ext cx="4463484" cy="387968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2019 - 2020 Yangın Çeşitleri</a:t>
            </a:r>
          </a:p>
        </xdr:txBody>
      </xdr:sp>
      <xdr:sp macro="" textlink="">
        <xdr:nvSpPr>
          <xdr:cNvPr id="24" name="Metin kutusu 2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5E45E0AF-AC45-4249-93EF-06A687CD2D25}"/>
              </a:ext>
            </a:extLst>
          </xdr:cNvPr>
          <xdr:cNvSpPr txBox="1"/>
        </xdr:nvSpPr>
        <xdr:spPr>
          <a:xfrm>
            <a:off x="0" y="5001470"/>
            <a:ext cx="4474800" cy="54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2019 - 2020 (Ocak - Temmuz) İlçe Bazlı Yangına Ortalama Müdahele Süresi</a:t>
            </a:r>
          </a:p>
        </xdr:txBody>
      </xdr:sp>
    </xdr:grpSp>
    <xdr:clientData/>
  </xdr:twoCellAnchor>
  <xdr:twoCellAnchor>
    <xdr:from>
      <xdr:col>7</xdr:col>
      <xdr:colOff>228600</xdr:colOff>
      <xdr:row>8</xdr:row>
      <xdr:rowOff>123825</xdr:rowOff>
    </xdr:from>
    <xdr:to>
      <xdr:col>14</xdr:col>
      <xdr:colOff>438013</xdr:colOff>
      <xdr:row>33</xdr:row>
      <xdr:rowOff>189660</xdr:rowOff>
    </xdr:to>
    <xdr:grpSp>
      <xdr:nvGrpSpPr>
        <xdr:cNvPr id="42" name="Grup 41">
          <a:extLst>
            <a:ext uri="{FF2B5EF4-FFF2-40B4-BE49-F238E27FC236}">
              <a16:creationId xmlns:a16="http://schemas.microsoft.com/office/drawing/2014/main" id="{E02A5B04-C548-441A-A231-E8DCA5B82023}"/>
            </a:ext>
          </a:extLst>
        </xdr:cNvPr>
        <xdr:cNvGrpSpPr/>
      </xdr:nvGrpSpPr>
      <xdr:grpSpPr>
        <a:xfrm>
          <a:off x="4795838" y="1652588"/>
          <a:ext cx="4776650" cy="4580685"/>
          <a:chOff x="0" y="1715340"/>
          <a:chExt cx="4476613" cy="4828335"/>
        </a:xfrm>
        <a:solidFill>
          <a:srgbClr val="DA4453"/>
        </a:solidFill>
      </xdr:grpSpPr>
      <xdr:sp macro="" textlink="">
        <xdr:nvSpPr>
          <xdr:cNvPr id="43" name="Metin kutusu 42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233B50FF-3976-4986-8710-9AD9B157370D}"/>
              </a:ext>
            </a:extLst>
          </xdr:cNvPr>
          <xdr:cNvSpPr txBox="1"/>
        </xdr:nvSpPr>
        <xdr:spPr>
          <a:xfrm>
            <a:off x="1813" y="2139263"/>
            <a:ext cx="4474800" cy="54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2020 yılı Ocak - Temmuz</a:t>
            </a:r>
            <a:r>
              <a:rPr lang="tr-TR" sz="1000" b="1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Kaynağına Göre Yangınlar</a:t>
            </a:r>
          </a:p>
        </xdr:txBody>
      </xdr:sp>
      <xdr:sp macro="" textlink="">
        <xdr:nvSpPr>
          <xdr:cNvPr id="44" name="Metin kutusu 43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2397BA39-9707-4DC8-8199-01799E09A229}"/>
              </a:ext>
            </a:extLst>
          </xdr:cNvPr>
          <xdr:cNvSpPr txBox="1"/>
        </xdr:nvSpPr>
        <xdr:spPr>
          <a:xfrm>
            <a:off x="11316" y="2717177"/>
            <a:ext cx="4464000" cy="54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2020 Ocak - Temmuz</a:t>
            </a:r>
            <a:r>
              <a:rPr lang="tr-TR" sz="1000" b="1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Dönemi İlçe Bazlı Kaynağına Göre Yangınlar</a:t>
            </a:r>
          </a:p>
        </xdr:txBody>
      </xdr:sp>
      <xdr:sp macro="" textlink="">
        <xdr:nvSpPr>
          <xdr:cNvPr id="45" name="Metin kutusu 44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7CFBE71C-5276-45C3-B26D-0591A6AFC8D5}"/>
              </a:ext>
            </a:extLst>
          </xdr:cNvPr>
          <xdr:cNvSpPr txBox="1"/>
        </xdr:nvSpPr>
        <xdr:spPr>
          <a:xfrm>
            <a:off x="9792" y="1715340"/>
            <a:ext cx="4464000" cy="387968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2019 - 2020 Yılı Aylara Göre Yangınlar</a:t>
            </a:r>
          </a:p>
        </xdr:txBody>
      </xdr:sp>
      <xdr:sp macro="" textlink="">
        <xdr:nvSpPr>
          <xdr:cNvPr id="46" name="Metin kutusu 45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92569A7C-4D14-486C-9A57-68237916C326}"/>
              </a:ext>
            </a:extLst>
          </xdr:cNvPr>
          <xdr:cNvSpPr txBox="1"/>
        </xdr:nvSpPr>
        <xdr:spPr>
          <a:xfrm>
            <a:off x="1813" y="3295093"/>
            <a:ext cx="4463484" cy="387966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2020 Ocak - Temmuz Dönemi İlçe Bazlı Kaynağına Göre Yangınlar</a:t>
            </a:r>
          </a:p>
        </xdr:txBody>
      </xdr:sp>
      <xdr:sp macro="" textlink="">
        <xdr:nvSpPr>
          <xdr:cNvPr id="47" name="Metin kutusu 46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BDFAFED3-3FA1-44A1-9C44-DD3B859CAE47}"/>
              </a:ext>
            </a:extLst>
          </xdr:cNvPr>
          <xdr:cNvSpPr txBox="1"/>
        </xdr:nvSpPr>
        <xdr:spPr>
          <a:xfrm>
            <a:off x="1813" y="3720605"/>
            <a:ext cx="4463484" cy="387968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2020 Ocak - Temmuz İlçe Bazlı Konusuna Göre İtfai Olay Verileri</a:t>
            </a:r>
          </a:p>
        </xdr:txBody>
      </xdr:sp>
      <xdr:sp macro="" textlink="">
        <xdr:nvSpPr>
          <xdr:cNvPr id="48" name="Metin kutusu 47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2C2AFDA6-C7D7-473E-8DF2-91CDFD0C785C}"/>
              </a:ext>
            </a:extLst>
          </xdr:cNvPr>
          <xdr:cNvSpPr txBox="1"/>
        </xdr:nvSpPr>
        <xdr:spPr>
          <a:xfrm>
            <a:off x="0" y="4146119"/>
            <a:ext cx="4463484" cy="387968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2019 - 2020 Kaynağına Göre İtfai Olaylar</a:t>
            </a:r>
          </a:p>
        </xdr:txBody>
      </xdr:sp>
      <xdr:sp macro="" textlink="">
        <xdr:nvSpPr>
          <xdr:cNvPr id="49" name="Metin kutusu 48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D2F86635-9987-428E-ADE5-F9FD0487E1E8}"/>
              </a:ext>
            </a:extLst>
          </xdr:cNvPr>
          <xdr:cNvSpPr txBox="1"/>
        </xdr:nvSpPr>
        <xdr:spPr>
          <a:xfrm>
            <a:off x="0" y="4571635"/>
            <a:ext cx="4463484" cy="387966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Yıllara Göre 10.000 Kişiye Düşen Yangın Sayısı</a:t>
            </a:r>
          </a:p>
        </xdr:txBody>
      </xdr:sp>
      <xdr:sp macro="" textlink="">
        <xdr:nvSpPr>
          <xdr:cNvPr id="50" name="Metin kutusu 49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D15370CD-268C-4FC6-9BCB-7C03228D1C51}"/>
              </a:ext>
            </a:extLst>
          </xdr:cNvPr>
          <xdr:cNvSpPr txBox="1"/>
        </xdr:nvSpPr>
        <xdr:spPr>
          <a:xfrm>
            <a:off x="0" y="5577793"/>
            <a:ext cx="4463484" cy="54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Yıllara Göre Km²'ye Düşen Yangın Sayısı</a:t>
            </a:r>
          </a:p>
        </xdr:txBody>
      </xdr:sp>
      <xdr:sp macro="" textlink="">
        <xdr:nvSpPr>
          <xdr:cNvPr id="51" name="Metin kutusu 50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597AB568-C050-4CFE-906B-CEEAF79D198C}"/>
              </a:ext>
            </a:extLst>
          </xdr:cNvPr>
          <xdr:cNvSpPr txBox="1"/>
        </xdr:nvSpPr>
        <xdr:spPr>
          <a:xfrm>
            <a:off x="0" y="6155707"/>
            <a:ext cx="4463484" cy="387968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İlçe Bazlı Yıllara Göre Km²'Ye Düşen Yangın Sayısı</a:t>
            </a:r>
          </a:p>
        </xdr:txBody>
      </xdr:sp>
      <xdr:sp macro="" textlink="">
        <xdr:nvSpPr>
          <xdr:cNvPr id="52" name="Metin kutusu 51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B60A3861-0105-4827-99A1-0DDF21FEC34D}"/>
              </a:ext>
            </a:extLst>
          </xdr:cNvPr>
          <xdr:cNvSpPr txBox="1"/>
        </xdr:nvSpPr>
        <xdr:spPr>
          <a:xfrm>
            <a:off x="0" y="5001470"/>
            <a:ext cx="4474800" cy="54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İlçe Bazlı Yıllara Göre 10.000 Kişiye Düşen Yangın Sayısı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285750</xdr:colOff>
      <xdr:row>7</xdr:row>
      <xdr:rowOff>31445</xdr:rowOff>
    </xdr:to>
    <xdr:pic>
      <xdr:nvPicPr>
        <xdr:cNvPr id="25" name="Resim 24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05450" cy="12982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0</xdr:col>
      <xdr:colOff>1009650</xdr:colOff>
      <xdr:row>3</xdr:row>
      <xdr:rowOff>76200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0382EF-C57D-4914-AE87-4E5ECB6E1B6F}"/>
            </a:ext>
          </a:extLst>
        </xdr:cNvPr>
        <xdr:cNvSpPr/>
      </xdr:nvSpPr>
      <xdr:spPr>
        <a:xfrm>
          <a:off x="0" y="209550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1009650</xdr:colOff>
      <xdr:row>3</xdr:row>
      <xdr:rowOff>85725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0B1A72-C697-499E-AC24-190C8567B10E}"/>
            </a:ext>
          </a:extLst>
        </xdr:cNvPr>
        <xdr:cNvSpPr/>
      </xdr:nvSpPr>
      <xdr:spPr>
        <a:xfrm>
          <a:off x="0" y="200025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1</xdr:col>
      <xdr:colOff>95250</xdr:colOff>
      <xdr:row>3</xdr:row>
      <xdr:rowOff>104775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6FA871-CCC0-4BBF-877B-7FC13235775F}"/>
            </a:ext>
          </a:extLst>
        </xdr:cNvPr>
        <xdr:cNvSpPr/>
      </xdr:nvSpPr>
      <xdr:spPr>
        <a:xfrm>
          <a:off x="0" y="219075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0</xdr:col>
      <xdr:colOff>1009650</xdr:colOff>
      <xdr:row>3</xdr:row>
      <xdr:rowOff>104775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55FC20-EDE3-4CAD-BFE6-A160E5355AC2}"/>
            </a:ext>
          </a:extLst>
        </xdr:cNvPr>
        <xdr:cNvSpPr/>
      </xdr:nvSpPr>
      <xdr:spPr>
        <a:xfrm>
          <a:off x="0" y="219075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0</xdr:col>
      <xdr:colOff>1009650</xdr:colOff>
      <xdr:row>3</xdr:row>
      <xdr:rowOff>85725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91331E-F023-447D-AA73-DEDA5C967C33}"/>
            </a:ext>
          </a:extLst>
        </xdr:cNvPr>
        <xdr:cNvSpPr/>
      </xdr:nvSpPr>
      <xdr:spPr>
        <a:xfrm>
          <a:off x="0" y="219075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0</xdr:col>
      <xdr:colOff>1009650</xdr:colOff>
      <xdr:row>3</xdr:row>
      <xdr:rowOff>76200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EFDAD3-A75B-4D2D-8185-A6C1A27CF0D3}"/>
            </a:ext>
          </a:extLst>
        </xdr:cNvPr>
        <xdr:cNvSpPr/>
      </xdr:nvSpPr>
      <xdr:spPr>
        <a:xfrm>
          <a:off x="0" y="209550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0</xdr:col>
      <xdr:colOff>1009650</xdr:colOff>
      <xdr:row>3</xdr:row>
      <xdr:rowOff>76200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FDAE17-4975-446A-A59E-EBD2D4FBA1A7}"/>
            </a:ext>
          </a:extLst>
        </xdr:cNvPr>
        <xdr:cNvSpPr/>
      </xdr:nvSpPr>
      <xdr:spPr>
        <a:xfrm>
          <a:off x="0" y="209550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0</xdr:col>
      <xdr:colOff>1009650</xdr:colOff>
      <xdr:row>3</xdr:row>
      <xdr:rowOff>114300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5FA988-BB5C-4AAA-93A8-E5E35F65CD48}"/>
            </a:ext>
          </a:extLst>
        </xdr:cNvPr>
        <xdr:cNvSpPr/>
      </xdr:nvSpPr>
      <xdr:spPr>
        <a:xfrm>
          <a:off x="0" y="228600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1</xdr:col>
      <xdr:colOff>400050</xdr:colOff>
      <xdr:row>3</xdr:row>
      <xdr:rowOff>104775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4EB0E4-16EB-444A-A7C6-10661CD1E3A8}"/>
            </a:ext>
          </a:extLst>
        </xdr:cNvPr>
        <xdr:cNvSpPr/>
      </xdr:nvSpPr>
      <xdr:spPr>
        <a:xfrm>
          <a:off x="0" y="219075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0</xdr:col>
      <xdr:colOff>1009650</xdr:colOff>
      <xdr:row>3</xdr:row>
      <xdr:rowOff>95250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942DC3-676C-4242-BCE8-5492E15D4053}"/>
            </a:ext>
          </a:extLst>
        </xdr:cNvPr>
        <xdr:cNvSpPr/>
      </xdr:nvSpPr>
      <xdr:spPr>
        <a:xfrm>
          <a:off x="0" y="228600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400050</xdr:colOff>
      <xdr:row>3</xdr:row>
      <xdr:rowOff>76200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AB5CA5-AEDE-4EA5-A156-47480E2AB5BF}"/>
            </a:ext>
          </a:extLst>
        </xdr:cNvPr>
        <xdr:cNvSpPr/>
      </xdr:nvSpPr>
      <xdr:spPr>
        <a:xfrm>
          <a:off x="0" y="190500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0</xdr:col>
      <xdr:colOff>1009650</xdr:colOff>
      <xdr:row>3</xdr:row>
      <xdr:rowOff>114300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C64D40-D50B-432F-9FD7-DCDD87AB6CBF}"/>
            </a:ext>
          </a:extLst>
        </xdr:cNvPr>
        <xdr:cNvSpPr/>
      </xdr:nvSpPr>
      <xdr:spPr>
        <a:xfrm>
          <a:off x="0" y="228600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0</xdr:col>
      <xdr:colOff>1009650</xdr:colOff>
      <xdr:row>4</xdr:row>
      <xdr:rowOff>28575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02261B-CF71-4160-A493-52D488D72BE2}"/>
            </a:ext>
          </a:extLst>
        </xdr:cNvPr>
        <xdr:cNvSpPr/>
      </xdr:nvSpPr>
      <xdr:spPr>
        <a:xfrm>
          <a:off x="0" y="209550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1</xdr:col>
      <xdr:colOff>400050</xdr:colOff>
      <xdr:row>3</xdr:row>
      <xdr:rowOff>114300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D7B9B4-ACD0-4CD1-BCAF-C66AA4789D0E}"/>
            </a:ext>
          </a:extLst>
        </xdr:cNvPr>
        <xdr:cNvSpPr/>
      </xdr:nvSpPr>
      <xdr:spPr>
        <a:xfrm>
          <a:off x="0" y="228600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1</xdr:col>
      <xdr:colOff>400050</xdr:colOff>
      <xdr:row>3</xdr:row>
      <xdr:rowOff>95250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BD1A32-772B-4173-B89E-2BF2A3A99E43}"/>
            </a:ext>
          </a:extLst>
        </xdr:cNvPr>
        <xdr:cNvSpPr/>
      </xdr:nvSpPr>
      <xdr:spPr>
        <a:xfrm>
          <a:off x="0" y="209550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419100</xdr:colOff>
      <xdr:row>3</xdr:row>
      <xdr:rowOff>85725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3831B9-A1E8-4B4B-86F0-B61DABB632F5}"/>
            </a:ext>
          </a:extLst>
        </xdr:cNvPr>
        <xdr:cNvSpPr/>
      </xdr:nvSpPr>
      <xdr:spPr>
        <a:xfrm>
          <a:off x="0" y="200025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1</xdr:col>
      <xdr:colOff>400050</xdr:colOff>
      <xdr:row>3</xdr:row>
      <xdr:rowOff>104775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521F73-086D-43E8-A2EA-18B1C2E0517C}"/>
            </a:ext>
          </a:extLst>
        </xdr:cNvPr>
        <xdr:cNvSpPr/>
      </xdr:nvSpPr>
      <xdr:spPr>
        <a:xfrm>
          <a:off x="0" y="219075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1</xdr:col>
      <xdr:colOff>400050</xdr:colOff>
      <xdr:row>3</xdr:row>
      <xdr:rowOff>95250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475E91-F66A-40C5-9485-AEE8631E9B0B}"/>
            </a:ext>
          </a:extLst>
        </xdr:cNvPr>
        <xdr:cNvSpPr/>
      </xdr:nvSpPr>
      <xdr:spPr>
        <a:xfrm>
          <a:off x="0" y="209550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0</xdr:col>
      <xdr:colOff>1009650</xdr:colOff>
      <xdr:row>3</xdr:row>
      <xdr:rowOff>104775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8DB1BD-1E75-480E-854E-8CF711441F60}"/>
            </a:ext>
          </a:extLst>
        </xdr:cNvPr>
        <xdr:cNvSpPr/>
      </xdr:nvSpPr>
      <xdr:spPr>
        <a:xfrm>
          <a:off x="0" y="238125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0</xdr:col>
      <xdr:colOff>1009650</xdr:colOff>
      <xdr:row>3</xdr:row>
      <xdr:rowOff>104775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6BF866-5C2E-41D1-8E6B-A9D198E826B2}"/>
            </a:ext>
          </a:extLst>
        </xdr:cNvPr>
        <xdr:cNvSpPr/>
      </xdr:nvSpPr>
      <xdr:spPr>
        <a:xfrm>
          <a:off x="0" y="219075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8"/>
  <sheetViews>
    <sheetView tabSelected="1" workbookViewId="0">
      <selection activeCell="V15" sqref="V15"/>
    </sheetView>
  </sheetViews>
  <sheetFormatPr defaultColWidth="9.1328125" defaultRowHeight="14.25" x14ac:dyDescent="0.45"/>
  <cols>
    <col min="1" max="16384" width="9.1328125" style="174"/>
  </cols>
  <sheetData>
    <row r="8" spans="1:1" ht="20.65" x14ac:dyDescent="0.6">
      <c r="A8" s="175" t="s">
        <v>972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">
    <outlinePr summaryBelow="0"/>
  </sheetPr>
  <dimension ref="A1:C915"/>
  <sheetViews>
    <sheetView showGridLines="0" workbookViewId="0"/>
  </sheetViews>
  <sheetFormatPr defaultColWidth="9.1328125" defaultRowHeight="15" customHeight="1" x14ac:dyDescent="0.35"/>
  <cols>
    <col min="1" max="1" width="20.1328125" style="70" customWidth="1"/>
    <col min="2" max="2" width="35.86328125" style="70" customWidth="1"/>
    <col min="3" max="3" width="16.3984375" style="69" customWidth="1"/>
    <col min="4" max="16384" width="9.1328125" style="70"/>
  </cols>
  <sheetData>
    <row r="1" spans="1:3" ht="15" customHeight="1" x14ac:dyDescent="0.4">
      <c r="A1" s="2" t="s">
        <v>956</v>
      </c>
    </row>
    <row r="7" spans="1:3" ht="35.1" customHeight="1" x14ac:dyDescent="0.4">
      <c r="A7" s="146" t="s">
        <v>26</v>
      </c>
      <c r="B7" s="146" t="s">
        <v>27</v>
      </c>
      <c r="C7" s="147" t="s">
        <v>152</v>
      </c>
    </row>
    <row r="8" spans="1:3" ht="15" customHeight="1" x14ac:dyDescent="0.35">
      <c r="A8" s="71" t="s">
        <v>84</v>
      </c>
      <c r="B8" s="148" t="s">
        <v>601</v>
      </c>
      <c r="C8" s="72">
        <v>6.9444444444444404E-4</v>
      </c>
    </row>
    <row r="9" spans="1:3" ht="15" customHeight="1" x14ac:dyDescent="0.35">
      <c r="A9" s="71" t="s">
        <v>83</v>
      </c>
      <c r="B9" s="148" t="s">
        <v>334</v>
      </c>
      <c r="C9" s="72">
        <v>1.11111111111111E-3</v>
      </c>
    </row>
    <row r="10" spans="1:3" ht="15" customHeight="1" x14ac:dyDescent="0.35">
      <c r="A10" s="71" t="s">
        <v>71</v>
      </c>
      <c r="B10" s="148" t="s">
        <v>870</v>
      </c>
      <c r="C10" s="72">
        <v>1.2896825396825401E-3</v>
      </c>
    </row>
    <row r="11" spans="1:3" ht="15" customHeight="1" x14ac:dyDescent="0.35">
      <c r="A11" s="71" t="s">
        <v>77</v>
      </c>
      <c r="B11" s="148" t="s">
        <v>560</v>
      </c>
      <c r="C11" s="72">
        <v>1.3480392156862699E-3</v>
      </c>
    </row>
    <row r="12" spans="1:3" ht="15" customHeight="1" x14ac:dyDescent="0.35">
      <c r="A12" s="71" t="s">
        <v>77</v>
      </c>
      <c r="B12" s="148" t="s">
        <v>118</v>
      </c>
      <c r="C12" s="72">
        <v>1.35582010582011E-3</v>
      </c>
    </row>
    <row r="13" spans="1:3" ht="15" customHeight="1" x14ac:dyDescent="0.35">
      <c r="A13" s="71" t="s">
        <v>76</v>
      </c>
      <c r="B13" s="148" t="s">
        <v>393</v>
      </c>
      <c r="C13" s="72">
        <v>1.38888888888889E-3</v>
      </c>
    </row>
    <row r="14" spans="1:3" ht="15" customHeight="1" x14ac:dyDescent="0.35">
      <c r="A14" s="71" t="s">
        <v>75</v>
      </c>
      <c r="B14" s="148" t="s">
        <v>441</v>
      </c>
      <c r="C14" s="72">
        <v>1.38888888888889E-3</v>
      </c>
    </row>
    <row r="15" spans="1:3" ht="15" customHeight="1" x14ac:dyDescent="0.35">
      <c r="A15" s="71" t="s">
        <v>87</v>
      </c>
      <c r="B15" s="148" t="s">
        <v>516</v>
      </c>
      <c r="C15" s="72">
        <v>1.38888888888889E-3</v>
      </c>
    </row>
    <row r="16" spans="1:3" ht="15" customHeight="1" x14ac:dyDescent="0.35">
      <c r="A16" s="71" t="s">
        <v>89</v>
      </c>
      <c r="B16" s="148" t="s">
        <v>616</v>
      </c>
      <c r="C16" s="72">
        <v>1.38888888888889E-3</v>
      </c>
    </row>
    <row r="17" spans="1:3" ht="15" customHeight="1" x14ac:dyDescent="0.35">
      <c r="A17" s="71" t="s">
        <v>95</v>
      </c>
      <c r="B17" s="148" t="s">
        <v>684</v>
      </c>
      <c r="C17" s="72">
        <v>1.38888888888889E-3</v>
      </c>
    </row>
    <row r="18" spans="1:3" ht="15" customHeight="1" x14ac:dyDescent="0.35">
      <c r="A18" s="71" t="s">
        <v>94</v>
      </c>
      <c r="B18" s="148" t="s">
        <v>793</v>
      </c>
      <c r="C18" s="72">
        <v>1.38888888888889E-3</v>
      </c>
    </row>
    <row r="19" spans="1:3" ht="15" customHeight="1" x14ac:dyDescent="0.35">
      <c r="A19" s="71" t="s">
        <v>74</v>
      </c>
      <c r="B19" s="148" t="s">
        <v>811</v>
      </c>
      <c r="C19" s="72">
        <v>1.38888888888889E-3</v>
      </c>
    </row>
    <row r="20" spans="1:3" ht="15" customHeight="1" x14ac:dyDescent="0.35">
      <c r="A20" s="71" t="s">
        <v>82</v>
      </c>
      <c r="B20" s="148" t="s">
        <v>643</v>
      </c>
      <c r="C20" s="72">
        <v>1.50862068965517E-3</v>
      </c>
    </row>
    <row r="21" spans="1:3" ht="15" customHeight="1" x14ac:dyDescent="0.35">
      <c r="A21" s="71" t="s">
        <v>98</v>
      </c>
      <c r="B21" s="148" t="s">
        <v>218</v>
      </c>
      <c r="C21" s="72">
        <v>1.52777777777778E-3</v>
      </c>
    </row>
    <row r="22" spans="1:3" ht="15" customHeight="1" x14ac:dyDescent="0.35">
      <c r="A22" s="71" t="s">
        <v>76</v>
      </c>
      <c r="B22" s="148" t="s">
        <v>380</v>
      </c>
      <c r="C22" s="72">
        <v>1.52777777777778E-3</v>
      </c>
    </row>
    <row r="23" spans="1:3" ht="15" customHeight="1" x14ac:dyDescent="0.35">
      <c r="A23" s="71" t="s">
        <v>75</v>
      </c>
      <c r="B23" s="148" t="s">
        <v>413</v>
      </c>
      <c r="C23" s="72">
        <v>1.52777777777778E-3</v>
      </c>
    </row>
    <row r="24" spans="1:3" ht="15" customHeight="1" x14ac:dyDescent="0.35">
      <c r="A24" s="71" t="s">
        <v>95</v>
      </c>
      <c r="B24" s="148" t="s">
        <v>683</v>
      </c>
      <c r="C24" s="72">
        <v>1.52777777777778E-3</v>
      </c>
    </row>
    <row r="25" spans="1:3" ht="15" customHeight="1" x14ac:dyDescent="0.35">
      <c r="A25" s="71" t="s">
        <v>86</v>
      </c>
      <c r="B25" s="148" t="s">
        <v>483</v>
      </c>
      <c r="C25" s="72">
        <v>1.5491452991452999E-3</v>
      </c>
    </row>
    <row r="26" spans="1:3" ht="15" customHeight="1" x14ac:dyDescent="0.35">
      <c r="A26" s="71" t="s">
        <v>97</v>
      </c>
      <c r="B26" s="148" t="s">
        <v>287</v>
      </c>
      <c r="C26" s="72">
        <v>1.5625000000000001E-3</v>
      </c>
    </row>
    <row r="27" spans="1:3" ht="15" customHeight="1" x14ac:dyDescent="0.35">
      <c r="A27" s="71" t="s">
        <v>87</v>
      </c>
      <c r="B27" s="148" t="s">
        <v>514</v>
      </c>
      <c r="C27" s="72">
        <v>1.5625000000000001E-3</v>
      </c>
    </row>
    <row r="28" spans="1:3" ht="15" customHeight="1" x14ac:dyDescent="0.35">
      <c r="A28" s="71" t="s">
        <v>60</v>
      </c>
      <c r="B28" s="148" t="s">
        <v>236</v>
      </c>
      <c r="C28" s="72">
        <v>1.6493055555555601E-3</v>
      </c>
    </row>
    <row r="29" spans="1:3" ht="15" customHeight="1" x14ac:dyDescent="0.35">
      <c r="A29" s="71" t="s">
        <v>84</v>
      </c>
      <c r="B29" s="148" t="s">
        <v>585</v>
      </c>
      <c r="C29" s="72">
        <v>1.6493055555555601E-3</v>
      </c>
    </row>
    <row r="30" spans="1:3" ht="15" customHeight="1" x14ac:dyDescent="0.35">
      <c r="A30" s="71" t="s">
        <v>85</v>
      </c>
      <c r="B30" s="148" t="s">
        <v>696</v>
      </c>
      <c r="C30" s="72">
        <v>1.6493055555555601E-3</v>
      </c>
    </row>
    <row r="31" spans="1:3" ht="15" customHeight="1" x14ac:dyDescent="0.35">
      <c r="A31" s="71" t="s">
        <v>94</v>
      </c>
      <c r="B31" s="148" t="s">
        <v>310</v>
      </c>
      <c r="C31" s="72">
        <v>1.6865079365079401E-3</v>
      </c>
    </row>
    <row r="32" spans="1:3" ht="15" customHeight="1" x14ac:dyDescent="0.35">
      <c r="A32" s="71" t="s">
        <v>75</v>
      </c>
      <c r="B32" s="148" t="s">
        <v>430</v>
      </c>
      <c r="C32" s="72">
        <v>1.6927083333333299E-3</v>
      </c>
    </row>
    <row r="33" spans="1:3" ht="15" customHeight="1" x14ac:dyDescent="0.35">
      <c r="A33" s="71" t="s">
        <v>77</v>
      </c>
      <c r="B33" s="148" t="s">
        <v>557</v>
      </c>
      <c r="C33" s="72">
        <v>1.69753086419753E-3</v>
      </c>
    </row>
    <row r="34" spans="1:3" ht="15" customHeight="1" x14ac:dyDescent="0.35">
      <c r="A34" s="71" t="s">
        <v>66</v>
      </c>
      <c r="B34" s="148" t="s">
        <v>849</v>
      </c>
      <c r="C34" s="72">
        <v>1.69753086419753E-3</v>
      </c>
    </row>
    <row r="35" spans="1:3" ht="15" customHeight="1" x14ac:dyDescent="0.35">
      <c r="A35" s="71" t="s">
        <v>87</v>
      </c>
      <c r="B35" s="148" t="s">
        <v>515</v>
      </c>
      <c r="C35" s="72">
        <v>1.7094017094017101E-3</v>
      </c>
    </row>
    <row r="36" spans="1:3" ht="15" customHeight="1" x14ac:dyDescent="0.35">
      <c r="A36" s="71" t="s">
        <v>74</v>
      </c>
      <c r="B36" s="148" t="s">
        <v>804</v>
      </c>
      <c r="C36" s="72">
        <v>1.72325102880658E-3</v>
      </c>
    </row>
    <row r="37" spans="1:3" ht="15" customHeight="1" x14ac:dyDescent="0.35">
      <c r="A37" s="71" t="s">
        <v>72</v>
      </c>
      <c r="B37" s="148" t="s">
        <v>223</v>
      </c>
      <c r="C37" s="72">
        <v>1.7361111111111099E-3</v>
      </c>
    </row>
    <row r="38" spans="1:3" ht="15" customHeight="1" x14ac:dyDescent="0.35">
      <c r="A38" s="71" t="s">
        <v>75</v>
      </c>
      <c r="B38" s="148" t="s">
        <v>434</v>
      </c>
      <c r="C38" s="72">
        <v>1.7361111111111099E-3</v>
      </c>
    </row>
    <row r="39" spans="1:3" ht="15" customHeight="1" x14ac:dyDescent="0.35">
      <c r="A39" s="71" t="s">
        <v>75</v>
      </c>
      <c r="B39" s="148" t="s">
        <v>436</v>
      </c>
      <c r="C39" s="72">
        <v>1.7361111111111099E-3</v>
      </c>
    </row>
    <row r="40" spans="1:3" ht="15" customHeight="1" x14ac:dyDescent="0.35">
      <c r="A40" s="71" t="s">
        <v>88</v>
      </c>
      <c r="B40" s="148" t="s">
        <v>747</v>
      </c>
      <c r="C40" s="72">
        <v>1.7361111111111099E-3</v>
      </c>
    </row>
    <row r="41" spans="1:3" ht="15" customHeight="1" x14ac:dyDescent="0.35">
      <c r="A41" s="71" t="s">
        <v>88</v>
      </c>
      <c r="B41" s="148" t="s">
        <v>749</v>
      </c>
      <c r="C41" s="72">
        <v>1.7361111111111099E-3</v>
      </c>
    </row>
    <row r="42" spans="1:3" ht="15" customHeight="1" x14ac:dyDescent="0.35">
      <c r="A42" s="71" t="s">
        <v>73</v>
      </c>
      <c r="B42" s="148" t="s">
        <v>704</v>
      </c>
      <c r="C42" s="72">
        <v>1.7554012345679E-3</v>
      </c>
    </row>
    <row r="43" spans="1:3" ht="15" customHeight="1" x14ac:dyDescent="0.35">
      <c r="A43" s="71" t="s">
        <v>61</v>
      </c>
      <c r="B43" s="148" t="s">
        <v>459</v>
      </c>
      <c r="C43" s="72">
        <v>1.7609126984127E-3</v>
      </c>
    </row>
    <row r="44" spans="1:3" ht="15" customHeight="1" x14ac:dyDescent="0.35">
      <c r="A44" s="71" t="s">
        <v>98</v>
      </c>
      <c r="B44" s="148" t="s">
        <v>220</v>
      </c>
      <c r="C44" s="72">
        <v>1.79398148148148E-3</v>
      </c>
    </row>
    <row r="45" spans="1:3" ht="15" customHeight="1" x14ac:dyDescent="0.35">
      <c r="A45" s="71" t="s">
        <v>91</v>
      </c>
      <c r="B45" s="148" t="s">
        <v>339</v>
      </c>
      <c r="C45" s="72">
        <v>1.80555555555556E-3</v>
      </c>
    </row>
    <row r="46" spans="1:3" ht="15" customHeight="1" x14ac:dyDescent="0.35">
      <c r="A46" s="71" t="s">
        <v>89</v>
      </c>
      <c r="B46" s="148" t="s">
        <v>619</v>
      </c>
      <c r="C46" s="72">
        <v>1.80555555555556E-3</v>
      </c>
    </row>
    <row r="47" spans="1:3" ht="15" customHeight="1" x14ac:dyDescent="0.35">
      <c r="A47" s="71" t="s">
        <v>83</v>
      </c>
      <c r="B47" s="148" t="s">
        <v>335</v>
      </c>
      <c r="C47" s="72">
        <v>1.81623931623932E-3</v>
      </c>
    </row>
    <row r="48" spans="1:3" ht="15" customHeight="1" x14ac:dyDescent="0.35">
      <c r="A48" s="71" t="s">
        <v>82</v>
      </c>
      <c r="B48" s="148" t="s">
        <v>650</v>
      </c>
      <c r="C48" s="72">
        <v>1.81623931623932E-3</v>
      </c>
    </row>
    <row r="49" spans="1:3" ht="15" customHeight="1" x14ac:dyDescent="0.35">
      <c r="A49" s="71" t="s">
        <v>77</v>
      </c>
      <c r="B49" s="148" t="s">
        <v>520</v>
      </c>
      <c r="C49" s="72">
        <v>1.85185185185185E-3</v>
      </c>
    </row>
    <row r="50" spans="1:3" ht="15" customHeight="1" x14ac:dyDescent="0.35">
      <c r="A50" s="71" t="s">
        <v>82</v>
      </c>
      <c r="B50" s="148" t="s">
        <v>527</v>
      </c>
      <c r="C50" s="72">
        <v>1.85185185185185E-3</v>
      </c>
    </row>
    <row r="51" spans="1:3" ht="15" customHeight="1" x14ac:dyDescent="0.35">
      <c r="A51" s="71" t="s">
        <v>75</v>
      </c>
      <c r="B51" s="148" t="s">
        <v>412</v>
      </c>
      <c r="C51" s="72">
        <v>1.88492063492063E-3</v>
      </c>
    </row>
    <row r="52" spans="1:3" ht="15" customHeight="1" x14ac:dyDescent="0.35">
      <c r="A52" s="71" t="s">
        <v>75</v>
      </c>
      <c r="B52" s="148" t="s">
        <v>431</v>
      </c>
      <c r="C52" s="72">
        <v>1.88492063492063E-3</v>
      </c>
    </row>
    <row r="53" spans="1:3" ht="15" customHeight="1" x14ac:dyDescent="0.35">
      <c r="A53" s="71" t="s">
        <v>98</v>
      </c>
      <c r="B53" s="148" t="s">
        <v>219</v>
      </c>
      <c r="C53" s="72">
        <v>1.8939393939393901E-3</v>
      </c>
    </row>
    <row r="54" spans="1:3" ht="15" customHeight="1" x14ac:dyDescent="0.35">
      <c r="A54" s="71" t="s">
        <v>86</v>
      </c>
      <c r="B54" s="148" t="s">
        <v>249</v>
      </c>
      <c r="C54" s="72">
        <v>1.8939393939393901E-3</v>
      </c>
    </row>
    <row r="55" spans="1:3" ht="15" customHeight="1" x14ac:dyDescent="0.35">
      <c r="A55" s="71" t="s">
        <v>77</v>
      </c>
      <c r="B55" s="148" t="s">
        <v>563</v>
      </c>
      <c r="C55" s="72">
        <v>1.90972222222222E-3</v>
      </c>
    </row>
    <row r="56" spans="1:3" ht="15" customHeight="1" x14ac:dyDescent="0.35">
      <c r="A56" s="71" t="s">
        <v>84</v>
      </c>
      <c r="B56" s="148" t="s">
        <v>593</v>
      </c>
      <c r="C56" s="72">
        <v>1.90972222222222E-3</v>
      </c>
    </row>
    <row r="57" spans="1:3" ht="15" customHeight="1" x14ac:dyDescent="0.35">
      <c r="A57" s="71" t="s">
        <v>95</v>
      </c>
      <c r="B57" s="148" t="s">
        <v>378</v>
      </c>
      <c r="C57" s="72">
        <v>1.90972222222222E-3</v>
      </c>
    </row>
    <row r="58" spans="1:3" ht="15" customHeight="1" x14ac:dyDescent="0.35">
      <c r="A58" s="71" t="s">
        <v>94</v>
      </c>
      <c r="B58" s="148" t="s">
        <v>530</v>
      </c>
      <c r="C58" s="72">
        <v>1.90972222222222E-3</v>
      </c>
    </row>
    <row r="59" spans="1:3" ht="15" customHeight="1" x14ac:dyDescent="0.35">
      <c r="A59" s="71" t="s">
        <v>64</v>
      </c>
      <c r="B59" s="148" t="s">
        <v>274</v>
      </c>
      <c r="C59" s="72">
        <v>1.91666666666667E-3</v>
      </c>
    </row>
    <row r="60" spans="1:3" ht="15" customHeight="1" x14ac:dyDescent="0.35">
      <c r="A60" s="71" t="s">
        <v>75</v>
      </c>
      <c r="B60" s="148" t="s">
        <v>251</v>
      </c>
      <c r="C60" s="72">
        <v>1.9675925925925898E-3</v>
      </c>
    </row>
    <row r="61" spans="1:3" ht="15" customHeight="1" x14ac:dyDescent="0.35">
      <c r="A61" s="71" t="s">
        <v>79</v>
      </c>
      <c r="B61" s="148" t="s">
        <v>457</v>
      </c>
      <c r="C61" s="72">
        <v>1.9675925925925898E-3</v>
      </c>
    </row>
    <row r="62" spans="1:3" ht="15" customHeight="1" x14ac:dyDescent="0.35">
      <c r="A62" s="71" t="s">
        <v>94</v>
      </c>
      <c r="B62" s="148" t="s">
        <v>132</v>
      </c>
      <c r="C62" s="72">
        <v>1.9675925925925898E-3</v>
      </c>
    </row>
    <row r="63" spans="1:3" ht="15" customHeight="1" x14ac:dyDescent="0.35">
      <c r="A63" s="71" t="s">
        <v>90</v>
      </c>
      <c r="B63" s="148" t="s">
        <v>237</v>
      </c>
      <c r="C63" s="72">
        <v>1.9841269841269801E-3</v>
      </c>
    </row>
    <row r="64" spans="1:3" ht="15" customHeight="1" x14ac:dyDescent="0.35">
      <c r="A64" s="71" t="s">
        <v>97</v>
      </c>
      <c r="B64" s="148" t="s">
        <v>302</v>
      </c>
      <c r="C64" s="72">
        <v>2.0016339869281001E-3</v>
      </c>
    </row>
    <row r="65" spans="1:3" ht="15" customHeight="1" x14ac:dyDescent="0.35">
      <c r="A65" s="71" t="s">
        <v>89</v>
      </c>
      <c r="B65" s="148" t="s">
        <v>614</v>
      </c>
      <c r="C65" s="72">
        <v>2.00617283950617E-3</v>
      </c>
    </row>
    <row r="66" spans="1:3" ht="15" customHeight="1" x14ac:dyDescent="0.35">
      <c r="A66" s="71" t="s">
        <v>81</v>
      </c>
      <c r="B66" s="148" t="s">
        <v>858</v>
      </c>
      <c r="C66" s="72">
        <v>2.0171957671957699E-3</v>
      </c>
    </row>
    <row r="67" spans="1:3" ht="15" customHeight="1" x14ac:dyDescent="0.35">
      <c r="A67" s="71" t="s">
        <v>65</v>
      </c>
      <c r="B67" s="148" t="s">
        <v>472</v>
      </c>
      <c r="C67" s="72">
        <v>2.0337301587301602E-3</v>
      </c>
    </row>
    <row r="68" spans="1:3" ht="15" customHeight="1" x14ac:dyDescent="0.35">
      <c r="A68" s="71" t="s">
        <v>60</v>
      </c>
      <c r="B68" s="148" t="s">
        <v>259</v>
      </c>
      <c r="C68" s="72">
        <v>2.0447530864197501E-3</v>
      </c>
    </row>
    <row r="69" spans="1:3" ht="15" customHeight="1" x14ac:dyDescent="0.35">
      <c r="A69" s="71" t="s">
        <v>68</v>
      </c>
      <c r="B69" s="148" t="s">
        <v>411</v>
      </c>
      <c r="C69" s="72">
        <v>2.04678362573099E-3</v>
      </c>
    </row>
    <row r="70" spans="1:3" ht="15" customHeight="1" x14ac:dyDescent="0.35">
      <c r="A70" s="71" t="s">
        <v>88</v>
      </c>
      <c r="B70" s="148" t="s">
        <v>731</v>
      </c>
      <c r="C70" s="72">
        <v>2.04678362573099E-3</v>
      </c>
    </row>
    <row r="71" spans="1:3" ht="15" customHeight="1" x14ac:dyDescent="0.35">
      <c r="A71" s="71" t="s">
        <v>98</v>
      </c>
      <c r="B71" s="148" t="s">
        <v>221</v>
      </c>
      <c r="C71" s="72">
        <v>2.0833333333333298E-3</v>
      </c>
    </row>
    <row r="72" spans="1:3" ht="15" customHeight="1" x14ac:dyDescent="0.35">
      <c r="A72" s="71" t="s">
        <v>97</v>
      </c>
      <c r="B72" s="148" t="s">
        <v>303</v>
      </c>
      <c r="C72" s="72">
        <v>2.0833333333333298E-3</v>
      </c>
    </row>
    <row r="73" spans="1:3" ht="15" customHeight="1" x14ac:dyDescent="0.35">
      <c r="A73" s="71" t="s">
        <v>75</v>
      </c>
      <c r="B73" s="148" t="s">
        <v>402</v>
      </c>
      <c r="C73" s="72">
        <v>2.0833333333333298E-3</v>
      </c>
    </row>
    <row r="74" spans="1:3" ht="15" customHeight="1" x14ac:dyDescent="0.35">
      <c r="A74" s="71" t="s">
        <v>75</v>
      </c>
      <c r="B74" s="148" t="s">
        <v>428</v>
      </c>
      <c r="C74" s="72">
        <v>2.0833333333333298E-3</v>
      </c>
    </row>
    <row r="75" spans="1:3" ht="15" customHeight="1" x14ac:dyDescent="0.35">
      <c r="A75" s="71" t="s">
        <v>75</v>
      </c>
      <c r="B75" s="148" t="s">
        <v>449</v>
      </c>
      <c r="C75" s="72">
        <v>2.0833333333333298E-3</v>
      </c>
    </row>
    <row r="76" spans="1:3" ht="15" customHeight="1" x14ac:dyDescent="0.35">
      <c r="A76" s="71" t="s">
        <v>77</v>
      </c>
      <c r="B76" s="148" t="s">
        <v>566</v>
      </c>
      <c r="C76" s="72">
        <v>2.0833333333333298E-3</v>
      </c>
    </row>
    <row r="77" spans="1:3" ht="15" customHeight="1" x14ac:dyDescent="0.35">
      <c r="A77" s="71" t="s">
        <v>84</v>
      </c>
      <c r="B77" s="148" t="s">
        <v>581</v>
      </c>
      <c r="C77" s="72">
        <v>2.0833333333333298E-3</v>
      </c>
    </row>
    <row r="78" spans="1:3" ht="15" customHeight="1" x14ac:dyDescent="0.35">
      <c r="A78" s="71" t="s">
        <v>89</v>
      </c>
      <c r="B78" s="148" t="s">
        <v>613</v>
      </c>
      <c r="C78" s="72">
        <v>2.0833333333333298E-3</v>
      </c>
    </row>
    <row r="79" spans="1:3" ht="15" customHeight="1" x14ac:dyDescent="0.35">
      <c r="A79" s="71" t="s">
        <v>89</v>
      </c>
      <c r="B79" s="148" t="s">
        <v>620</v>
      </c>
      <c r="C79" s="72">
        <v>2.0833333333333298E-3</v>
      </c>
    </row>
    <row r="80" spans="1:3" ht="15" customHeight="1" x14ac:dyDescent="0.35">
      <c r="A80" s="71" t="s">
        <v>89</v>
      </c>
      <c r="B80" s="148" t="s">
        <v>621</v>
      </c>
      <c r="C80" s="72">
        <v>2.0833333333333298E-3</v>
      </c>
    </row>
    <row r="81" spans="1:3" ht="15" customHeight="1" x14ac:dyDescent="0.35">
      <c r="A81" s="71" t="s">
        <v>62</v>
      </c>
      <c r="B81" s="148" t="s">
        <v>635</v>
      </c>
      <c r="C81" s="72">
        <v>2.0833333333333298E-3</v>
      </c>
    </row>
    <row r="82" spans="1:3" ht="15" customHeight="1" x14ac:dyDescent="0.35">
      <c r="A82" s="71" t="s">
        <v>95</v>
      </c>
      <c r="B82" s="148" t="s">
        <v>681</v>
      </c>
      <c r="C82" s="72">
        <v>2.0833333333333298E-3</v>
      </c>
    </row>
    <row r="83" spans="1:3" ht="15" customHeight="1" x14ac:dyDescent="0.35">
      <c r="A83" s="71" t="s">
        <v>85</v>
      </c>
      <c r="B83" s="148" t="s">
        <v>280</v>
      </c>
      <c r="C83" s="72">
        <v>2.0833333333333298E-3</v>
      </c>
    </row>
    <row r="84" spans="1:3" ht="15" customHeight="1" x14ac:dyDescent="0.35">
      <c r="A84" s="71" t="s">
        <v>88</v>
      </c>
      <c r="B84" s="148" t="s">
        <v>744</v>
      </c>
      <c r="C84" s="72">
        <v>2.0833333333333298E-3</v>
      </c>
    </row>
    <row r="85" spans="1:3" ht="15" customHeight="1" x14ac:dyDescent="0.35">
      <c r="A85" s="71" t="s">
        <v>94</v>
      </c>
      <c r="B85" s="148" t="s">
        <v>790</v>
      </c>
      <c r="C85" s="72">
        <v>2.0833333333333298E-3</v>
      </c>
    </row>
    <row r="86" spans="1:3" ht="15" customHeight="1" x14ac:dyDescent="0.35">
      <c r="A86" s="71" t="s">
        <v>81</v>
      </c>
      <c r="B86" s="148" t="s">
        <v>280</v>
      </c>
      <c r="C86" s="72">
        <v>2.0833333333333298E-3</v>
      </c>
    </row>
    <row r="87" spans="1:3" ht="15" customHeight="1" x14ac:dyDescent="0.35">
      <c r="A87" s="71" t="s">
        <v>97</v>
      </c>
      <c r="B87" s="148" t="s">
        <v>290</v>
      </c>
      <c r="C87" s="72">
        <v>2.10648148148148E-3</v>
      </c>
    </row>
    <row r="88" spans="1:3" ht="15" customHeight="1" x14ac:dyDescent="0.35">
      <c r="A88" s="71" t="s">
        <v>75</v>
      </c>
      <c r="B88" s="148" t="s">
        <v>411</v>
      </c>
      <c r="C88" s="72">
        <v>2.1241830065359501E-3</v>
      </c>
    </row>
    <row r="89" spans="1:3" ht="15" customHeight="1" x14ac:dyDescent="0.35">
      <c r="A89" s="71" t="s">
        <v>65</v>
      </c>
      <c r="B89" s="148" t="s">
        <v>470</v>
      </c>
      <c r="C89" s="72">
        <v>2.1241830065359501E-3</v>
      </c>
    </row>
    <row r="90" spans="1:3" ht="15" customHeight="1" x14ac:dyDescent="0.35">
      <c r="A90" s="71" t="s">
        <v>61</v>
      </c>
      <c r="B90" s="148" t="s">
        <v>463</v>
      </c>
      <c r="C90" s="72">
        <v>2.1464646464646499E-3</v>
      </c>
    </row>
    <row r="91" spans="1:3" ht="15" customHeight="1" x14ac:dyDescent="0.35">
      <c r="A91" s="71" t="s">
        <v>74</v>
      </c>
      <c r="B91" s="148" t="s">
        <v>463</v>
      </c>
      <c r="C91" s="72">
        <v>2.1464646464646499E-3</v>
      </c>
    </row>
    <row r="92" spans="1:3" ht="15" customHeight="1" x14ac:dyDescent="0.35">
      <c r="A92" s="71" t="s">
        <v>80</v>
      </c>
      <c r="B92" s="148" t="s">
        <v>277</v>
      </c>
      <c r="C92" s="72">
        <v>2.15643274853801E-3</v>
      </c>
    </row>
    <row r="93" spans="1:3" ht="15" customHeight="1" x14ac:dyDescent="0.35">
      <c r="A93" s="71" t="s">
        <v>93</v>
      </c>
      <c r="B93" s="148" t="s">
        <v>726</v>
      </c>
      <c r="C93" s="72">
        <v>2.1604938271604902E-3</v>
      </c>
    </row>
    <row r="94" spans="1:3" ht="15" customHeight="1" x14ac:dyDescent="0.35">
      <c r="A94" s="71" t="s">
        <v>68</v>
      </c>
      <c r="B94" s="148" t="s">
        <v>527</v>
      </c>
      <c r="C94" s="72">
        <v>2.1634615384615399E-3</v>
      </c>
    </row>
    <row r="95" spans="1:3" ht="15" customHeight="1" x14ac:dyDescent="0.35">
      <c r="A95" s="71" t="s">
        <v>75</v>
      </c>
      <c r="B95" s="148" t="s">
        <v>410</v>
      </c>
      <c r="C95" s="72">
        <v>2.1701388888888899E-3</v>
      </c>
    </row>
    <row r="96" spans="1:3" ht="15" customHeight="1" x14ac:dyDescent="0.35">
      <c r="A96" s="71" t="s">
        <v>75</v>
      </c>
      <c r="B96" s="148" t="s">
        <v>417</v>
      </c>
      <c r="C96" s="72">
        <v>2.1701388888888899E-3</v>
      </c>
    </row>
    <row r="97" spans="1:3" ht="15" customHeight="1" x14ac:dyDescent="0.35">
      <c r="A97" s="71" t="s">
        <v>70</v>
      </c>
      <c r="B97" s="148" t="s">
        <v>908</v>
      </c>
      <c r="C97" s="72">
        <v>2.1701388888888899E-3</v>
      </c>
    </row>
    <row r="98" spans="1:3" ht="15" customHeight="1" x14ac:dyDescent="0.35">
      <c r="A98" s="71" t="s">
        <v>71</v>
      </c>
      <c r="B98" s="148" t="s">
        <v>858</v>
      </c>
      <c r="C98" s="72">
        <v>2.1953405017921101E-3</v>
      </c>
    </row>
    <row r="99" spans="1:3" ht="15" customHeight="1" x14ac:dyDescent="0.35">
      <c r="A99" s="71" t="s">
        <v>90</v>
      </c>
      <c r="B99" s="148" t="s">
        <v>236</v>
      </c>
      <c r="C99" s="72">
        <v>2.1990740740740699E-3</v>
      </c>
    </row>
    <row r="100" spans="1:3" ht="15" customHeight="1" x14ac:dyDescent="0.35">
      <c r="A100" s="71" t="s">
        <v>76</v>
      </c>
      <c r="B100" s="148" t="s">
        <v>383</v>
      </c>
      <c r="C100" s="72">
        <v>2.1990740740740699E-3</v>
      </c>
    </row>
    <row r="101" spans="1:3" ht="15" customHeight="1" x14ac:dyDescent="0.35">
      <c r="A101" s="71" t="s">
        <v>87</v>
      </c>
      <c r="B101" s="148" t="s">
        <v>517</v>
      </c>
      <c r="C101" s="72">
        <v>2.1990740740740699E-3</v>
      </c>
    </row>
    <row r="102" spans="1:3" ht="15" customHeight="1" x14ac:dyDescent="0.35">
      <c r="A102" s="71" t="s">
        <v>77</v>
      </c>
      <c r="B102" s="148" t="s">
        <v>553</v>
      </c>
      <c r="C102" s="72">
        <v>2.2095959595959599E-3</v>
      </c>
    </row>
    <row r="103" spans="1:3" ht="15" customHeight="1" x14ac:dyDescent="0.35">
      <c r="A103" s="71" t="s">
        <v>85</v>
      </c>
      <c r="B103" s="148" t="s">
        <v>700</v>
      </c>
      <c r="C103" s="72">
        <v>2.2135416666666701E-3</v>
      </c>
    </row>
    <row r="104" spans="1:3" ht="15" customHeight="1" x14ac:dyDescent="0.35">
      <c r="A104" s="71" t="s">
        <v>75</v>
      </c>
      <c r="B104" s="148" t="s">
        <v>414</v>
      </c>
      <c r="C104" s="72">
        <v>2.2156084656084702E-3</v>
      </c>
    </row>
    <row r="105" spans="1:3" ht="15" customHeight="1" x14ac:dyDescent="0.35">
      <c r="A105" s="71" t="s">
        <v>69</v>
      </c>
      <c r="B105" s="148" t="s">
        <v>252</v>
      </c>
      <c r="C105" s="72">
        <v>2.2306397306397301E-3</v>
      </c>
    </row>
    <row r="106" spans="1:3" ht="15" customHeight="1" x14ac:dyDescent="0.35">
      <c r="A106" s="71" t="s">
        <v>97</v>
      </c>
      <c r="B106" s="148" t="s">
        <v>114</v>
      </c>
      <c r="C106" s="72">
        <v>2.23765432098765E-3</v>
      </c>
    </row>
    <row r="107" spans="1:3" ht="15" customHeight="1" x14ac:dyDescent="0.35">
      <c r="A107" s="71" t="s">
        <v>70</v>
      </c>
      <c r="B107" s="148" t="s">
        <v>909</v>
      </c>
      <c r="C107" s="72">
        <v>2.23765432098765E-3</v>
      </c>
    </row>
    <row r="108" spans="1:3" ht="15" customHeight="1" x14ac:dyDescent="0.35">
      <c r="A108" s="71" t="s">
        <v>65</v>
      </c>
      <c r="B108" s="148" t="s">
        <v>469</v>
      </c>
      <c r="C108" s="72">
        <v>2.2478070175438601E-3</v>
      </c>
    </row>
    <row r="109" spans="1:3" ht="15" customHeight="1" x14ac:dyDescent="0.35">
      <c r="A109" s="71" t="s">
        <v>75</v>
      </c>
      <c r="B109" s="148" t="s">
        <v>438</v>
      </c>
      <c r="C109" s="72">
        <v>2.2569444444444399E-3</v>
      </c>
    </row>
    <row r="110" spans="1:3" ht="15" customHeight="1" x14ac:dyDescent="0.35">
      <c r="A110" s="71" t="s">
        <v>66</v>
      </c>
      <c r="B110" s="148" t="s">
        <v>846</v>
      </c>
      <c r="C110" s="72">
        <v>2.2937710437710402E-3</v>
      </c>
    </row>
    <row r="111" spans="1:3" ht="15" customHeight="1" x14ac:dyDescent="0.35">
      <c r="A111" s="71" t="s">
        <v>94</v>
      </c>
      <c r="B111" s="148" t="s">
        <v>784</v>
      </c>
      <c r="C111" s="72">
        <v>2.3026315789473699E-3</v>
      </c>
    </row>
    <row r="112" spans="1:3" ht="15" customHeight="1" x14ac:dyDescent="0.35">
      <c r="A112" s="71" t="s">
        <v>75</v>
      </c>
      <c r="B112" s="148" t="s">
        <v>437</v>
      </c>
      <c r="C112" s="72">
        <v>2.3148148148148099E-3</v>
      </c>
    </row>
    <row r="113" spans="1:3" ht="15" customHeight="1" x14ac:dyDescent="0.35">
      <c r="A113" s="71" t="s">
        <v>89</v>
      </c>
      <c r="B113" s="148" t="s">
        <v>479</v>
      </c>
      <c r="C113" s="72">
        <v>2.3148148148148099E-3</v>
      </c>
    </row>
    <row r="114" spans="1:3" ht="15" customHeight="1" x14ac:dyDescent="0.35">
      <c r="A114" s="71" t="s">
        <v>62</v>
      </c>
      <c r="B114" s="148" t="s">
        <v>630</v>
      </c>
      <c r="C114" s="72">
        <v>2.3148148148148099E-3</v>
      </c>
    </row>
    <row r="115" spans="1:3" ht="15" customHeight="1" x14ac:dyDescent="0.35">
      <c r="A115" s="71" t="s">
        <v>95</v>
      </c>
      <c r="B115" s="148" t="s">
        <v>689</v>
      </c>
      <c r="C115" s="72">
        <v>2.3148148148148099E-3</v>
      </c>
    </row>
    <row r="116" spans="1:3" ht="15" customHeight="1" x14ac:dyDescent="0.35">
      <c r="A116" s="71" t="s">
        <v>63</v>
      </c>
      <c r="B116" s="148" t="s">
        <v>898</v>
      </c>
      <c r="C116" s="72">
        <v>2.3148148148148099E-3</v>
      </c>
    </row>
    <row r="117" spans="1:3" ht="15" customHeight="1" x14ac:dyDescent="0.35">
      <c r="A117" s="71" t="s">
        <v>62</v>
      </c>
      <c r="B117" s="148" t="s">
        <v>637</v>
      </c>
      <c r="C117" s="72">
        <v>2.3313492063492102E-3</v>
      </c>
    </row>
    <row r="118" spans="1:3" ht="15" customHeight="1" x14ac:dyDescent="0.35">
      <c r="A118" s="71" t="s">
        <v>73</v>
      </c>
      <c r="B118" s="148" t="s">
        <v>707</v>
      </c>
      <c r="C118" s="72">
        <v>2.3358585858585901E-3</v>
      </c>
    </row>
    <row r="119" spans="1:3" ht="15" customHeight="1" x14ac:dyDescent="0.35">
      <c r="A119" s="71" t="s">
        <v>86</v>
      </c>
      <c r="B119" s="148" t="s">
        <v>475</v>
      </c>
      <c r="C119" s="72">
        <v>2.3437499999999999E-3</v>
      </c>
    </row>
    <row r="120" spans="1:3" ht="15" customHeight="1" x14ac:dyDescent="0.35">
      <c r="A120" s="71" t="s">
        <v>64</v>
      </c>
      <c r="B120" s="148" t="s">
        <v>270</v>
      </c>
      <c r="C120" s="72">
        <v>2.3456790123456799E-3</v>
      </c>
    </row>
    <row r="121" spans="1:3" ht="15" customHeight="1" x14ac:dyDescent="0.35">
      <c r="A121" s="71" t="s">
        <v>86</v>
      </c>
      <c r="B121" s="148" t="s">
        <v>473</v>
      </c>
      <c r="C121" s="72">
        <v>2.3611111111111098E-3</v>
      </c>
    </row>
    <row r="122" spans="1:3" ht="15" customHeight="1" x14ac:dyDescent="0.35">
      <c r="A122" s="71" t="s">
        <v>79</v>
      </c>
      <c r="B122" s="148" t="s">
        <v>934</v>
      </c>
      <c r="C122" s="72">
        <v>2.3611111111111098E-3</v>
      </c>
    </row>
    <row r="123" spans="1:3" ht="15" customHeight="1" x14ac:dyDescent="0.35">
      <c r="A123" s="71" t="s">
        <v>62</v>
      </c>
      <c r="B123" s="148" t="s">
        <v>638</v>
      </c>
      <c r="C123" s="72">
        <v>2.3809523809523799E-3</v>
      </c>
    </row>
    <row r="124" spans="1:3" ht="15" customHeight="1" x14ac:dyDescent="0.35">
      <c r="A124" s="71" t="s">
        <v>74</v>
      </c>
      <c r="B124" s="148" t="s">
        <v>259</v>
      </c>
      <c r="C124" s="72">
        <v>2.3809523809523799E-3</v>
      </c>
    </row>
    <row r="125" spans="1:3" ht="15" customHeight="1" x14ac:dyDescent="0.35">
      <c r="A125" s="71" t="s">
        <v>74</v>
      </c>
      <c r="B125" s="148" t="s">
        <v>812</v>
      </c>
      <c r="C125" s="72">
        <v>2.3809523809523799E-3</v>
      </c>
    </row>
    <row r="126" spans="1:3" ht="15" customHeight="1" x14ac:dyDescent="0.35">
      <c r="A126" s="71" t="s">
        <v>80</v>
      </c>
      <c r="B126" s="148" t="s">
        <v>283</v>
      </c>
      <c r="C126" s="72">
        <v>2.3919753086419802E-3</v>
      </c>
    </row>
    <row r="127" spans="1:3" ht="15" customHeight="1" x14ac:dyDescent="0.35">
      <c r="A127" s="71" t="s">
        <v>60</v>
      </c>
      <c r="B127" s="148" t="s">
        <v>538</v>
      </c>
      <c r="C127" s="72">
        <v>2.3919753086419802E-3</v>
      </c>
    </row>
    <row r="128" spans="1:3" ht="15" customHeight="1" x14ac:dyDescent="0.35">
      <c r="A128" s="71" t="s">
        <v>88</v>
      </c>
      <c r="B128" s="148" t="s">
        <v>732</v>
      </c>
      <c r="C128" s="72">
        <v>2.3919753086419802E-3</v>
      </c>
    </row>
    <row r="129" spans="1:3" ht="15" customHeight="1" x14ac:dyDescent="0.35">
      <c r="A129" s="71" t="s">
        <v>73</v>
      </c>
      <c r="B129" s="148" t="s">
        <v>702</v>
      </c>
      <c r="C129" s="72">
        <v>2.4024024024024001E-3</v>
      </c>
    </row>
    <row r="130" spans="1:3" ht="15" customHeight="1" x14ac:dyDescent="0.35">
      <c r="A130" s="71" t="s">
        <v>97</v>
      </c>
      <c r="B130" s="148" t="s">
        <v>297</v>
      </c>
      <c r="C130" s="72">
        <v>2.4101307189542502E-3</v>
      </c>
    </row>
    <row r="131" spans="1:3" ht="15" customHeight="1" x14ac:dyDescent="0.35">
      <c r="A131" s="71" t="s">
        <v>95</v>
      </c>
      <c r="B131" s="148" t="s">
        <v>675</v>
      </c>
      <c r="C131" s="72">
        <v>2.4101307189542502E-3</v>
      </c>
    </row>
    <row r="132" spans="1:3" ht="15" customHeight="1" x14ac:dyDescent="0.35">
      <c r="A132" s="71" t="s">
        <v>83</v>
      </c>
      <c r="B132" s="148" t="s">
        <v>228</v>
      </c>
      <c r="C132" s="72">
        <v>2.4305555555555599E-3</v>
      </c>
    </row>
    <row r="133" spans="1:3" ht="15" customHeight="1" x14ac:dyDescent="0.35">
      <c r="A133" s="71" t="s">
        <v>75</v>
      </c>
      <c r="B133" s="148" t="s">
        <v>418</v>
      </c>
      <c r="C133" s="72">
        <v>2.4305555555555599E-3</v>
      </c>
    </row>
    <row r="134" spans="1:3" ht="15" customHeight="1" x14ac:dyDescent="0.35">
      <c r="A134" s="71" t="s">
        <v>75</v>
      </c>
      <c r="B134" s="148" t="s">
        <v>427</v>
      </c>
      <c r="C134" s="72">
        <v>2.4305555555555599E-3</v>
      </c>
    </row>
    <row r="135" spans="1:3" ht="15" customHeight="1" x14ac:dyDescent="0.35">
      <c r="A135" s="71" t="s">
        <v>75</v>
      </c>
      <c r="B135" s="148" t="s">
        <v>453</v>
      </c>
      <c r="C135" s="72">
        <v>2.4305555555555599E-3</v>
      </c>
    </row>
    <row r="136" spans="1:3" ht="15" customHeight="1" x14ac:dyDescent="0.35">
      <c r="A136" s="71" t="s">
        <v>79</v>
      </c>
      <c r="B136" s="148" t="s">
        <v>548</v>
      </c>
      <c r="C136" s="72">
        <v>2.4305555555555599E-3</v>
      </c>
    </row>
    <row r="137" spans="1:3" ht="15" customHeight="1" x14ac:dyDescent="0.35">
      <c r="A137" s="71" t="s">
        <v>77</v>
      </c>
      <c r="B137" s="148" t="s">
        <v>236</v>
      </c>
      <c r="C137" s="72">
        <v>2.4305555555555599E-3</v>
      </c>
    </row>
    <row r="138" spans="1:3" ht="15" customHeight="1" x14ac:dyDescent="0.35">
      <c r="A138" s="71" t="s">
        <v>84</v>
      </c>
      <c r="B138" s="148" t="s">
        <v>586</v>
      </c>
      <c r="C138" s="72">
        <v>2.4305555555555599E-3</v>
      </c>
    </row>
    <row r="139" spans="1:3" ht="15" customHeight="1" x14ac:dyDescent="0.35">
      <c r="A139" s="71" t="s">
        <v>85</v>
      </c>
      <c r="B139" s="148" t="s">
        <v>695</v>
      </c>
      <c r="C139" s="72">
        <v>2.4305555555555599E-3</v>
      </c>
    </row>
    <row r="140" spans="1:3" ht="15" customHeight="1" x14ac:dyDescent="0.35">
      <c r="A140" s="71" t="s">
        <v>93</v>
      </c>
      <c r="B140" s="148" t="s">
        <v>272</v>
      </c>
      <c r="C140" s="72">
        <v>2.4305555555555599E-3</v>
      </c>
    </row>
    <row r="141" spans="1:3" ht="15" customHeight="1" x14ac:dyDescent="0.35">
      <c r="A141" s="71" t="s">
        <v>94</v>
      </c>
      <c r="B141" s="148" t="s">
        <v>781</v>
      </c>
      <c r="C141" s="72">
        <v>2.4305555555555599E-3</v>
      </c>
    </row>
    <row r="142" spans="1:3" ht="15" customHeight="1" x14ac:dyDescent="0.35">
      <c r="A142" s="71" t="s">
        <v>71</v>
      </c>
      <c r="B142" s="148" t="s">
        <v>871</v>
      </c>
      <c r="C142" s="72">
        <v>2.4305555555555599E-3</v>
      </c>
    </row>
    <row r="143" spans="1:3" ht="15" customHeight="1" x14ac:dyDescent="0.35">
      <c r="A143" s="71" t="s">
        <v>93</v>
      </c>
      <c r="B143" s="148" t="s">
        <v>720</v>
      </c>
      <c r="C143" s="72">
        <v>2.4470899470899498E-3</v>
      </c>
    </row>
    <row r="144" spans="1:3" ht="15" customHeight="1" x14ac:dyDescent="0.35">
      <c r="A144" s="71" t="s">
        <v>97</v>
      </c>
      <c r="B144" s="148" t="s">
        <v>289</v>
      </c>
      <c r="C144" s="72">
        <v>2.4621212121212102E-3</v>
      </c>
    </row>
    <row r="145" spans="1:3" ht="15" customHeight="1" x14ac:dyDescent="0.35">
      <c r="A145" s="71" t="s">
        <v>75</v>
      </c>
      <c r="B145" s="148" t="s">
        <v>421</v>
      </c>
      <c r="C145" s="72">
        <v>2.4691358024691401E-3</v>
      </c>
    </row>
    <row r="146" spans="1:3" ht="15" customHeight="1" x14ac:dyDescent="0.35">
      <c r="A146" s="71" t="s">
        <v>72</v>
      </c>
      <c r="B146" s="148" t="s">
        <v>224</v>
      </c>
      <c r="C146" s="72">
        <v>2.4722222222222198E-3</v>
      </c>
    </row>
    <row r="147" spans="1:3" ht="15" customHeight="1" x14ac:dyDescent="0.35">
      <c r="A147" s="71" t="s">
        <v>76</v>
      </c>
      <c r="B147" s="148" t="s">
        <v>392</v>
      </c>
      <c r="C147" s="72">
        <v>2.4722222222222198E-3</v>
      </c>
    </row>
    <row r="148" spans="1:3" ht="15" customHeight="1" x14ac:dyDescent="0.35">
      <c r="A148" s="71" t="s">
        <v>87</v>
      </c>
      <c r="B148" s="148" t="s">
        <v>513</v>
      </c>
      <c r="C148" s="72">
        <v>2.48842592592593E-3</v>
      </c>
    </row>
    <row r="149" spans="1:3" ht="15" customHeight="1" x14ac:dyDescent="0.35">
      <c r="A149" s="71" t="s">
        <v>75</v>
      </c>
      <c r="B149" s="148" t="s">
        <v>442</v>
      </c>
      <c r="C149" s="72">
        <v>2.5000000000000001E-3</v>
      </c>
    </row>
    <row r="150" spans="1:3" ht="15" customHeight="1" x14ac:dyDescent="0.35">
      <c r="A150" s="71" t="s">
        <v>95</v>
      </c>
      <c r="B150" s="148" t="s">
        <v>260</v>
      </c>
      <c r="C150" s="72">
        <v>2.5000000000000001E-3</v>
      </c>
    </row>
    <row r="151" spans="1:3" ht="15" customHeight="1" x14ac:dyDescent="0.35">
      <c r="A151" s="71" t="s">
        <v>68</v>
      </c>
      <c r="B151" s="148" t="s">
        <v>132</v>
      </c>
      <c r="C151" s="72">
        <v>2.5000000000000001E-3</v>
      </c>
    </row>
    <row r="152" spans="1:3" ht="15" customHeight="1" x14ac:dyDescent="0.35">
      <c r="A152" s="71" t="s">
        <v>63</v>
      </c>
      <c r="B152" s="148" t="s">
        <v>894</v>
      </c>
      <c r="C152" s="72">
        <v>2.5000000000000001E-3</v>
      </c>
    </row>
    <row r="153" spans="1:3" ht="15" customHeight="1" x14ac:dyDescent="0.35">
      <c r="A153" s="71" t="s">
        <v>75</v>
      </c>
      <c r="B153" s="148" t="s">
        <v>406</v>
      </c>
      <c r="C153" s="72">
        <v>2.51068376068376E-3</v>
      </c>
    </row>
    <row r="154" spans="1:3" ht="15" customHeight="1" x14ac:dyDescent="0.35">
      <c r="A154" s="71" t="s">
        <v>75</v>
      </c>
      <c r="B154" s="148" t="s">
        <v>424</v>
      </c>
      <c r="C154" s="72">
        <v>2.51736111111111E-3</v>
      </c>
    </row>
    <row r="155" spans="1:3" ht="15" customHeight="1" x14ac:dyDescent="0.35">
      <c r="A155" s="71" t="s">
        <v>75</v>
      </c>
      <c r="B155" s="148" t="s">
        <v>448</v>
      </c>
      <c r="C155" s="72">
        <v>2.51736111111111E-3</v>
      </c>
    </row>
    <row r="156" spans="1:3" ht="15" customHeight="1" x14ac:dyDescent="0.35">
      <c r="A156" s="71" t="s">
        <v>84</v>
      </c>
      <c r="B156" s="148" t="s">
        <v>590</v>
      </c>
      <c r="C156" s="72">
        <v>2.51736111111111E-3</v>
      </c>
    </row>
    <row r="157" spans="1:3" ht="15" customHeight="1" x14ac:dyDescent="0.35">
      <c r="A157" s="71" t="s">
        <v>77</v>
      </c>
      <c r="B157" s="148" t="s">
        <v>564</v>
      </c>
      <c r="C157" s="72">
        <v>2.5252525252525298E-3</v>
      </c>
    </row>
    <row r="158" spans="1:3" ht="15" customHeight="1" x14ac:dyDescent="0.35">
      <c r="A158" s="71" t="s">
        <v>63</v>
      </c>
      <c r="B158" s="148" t="s">
        <v>882</v>
      </c>
      <c r="C158" s="72">
        <v>2.5252525252525298E-3</v>
      </c>
    </row>
    <row r="159" spans="1:3" ht="15" customHeight="1" x14ac:dyDescent="0.35">
      <c r="A159" s="71" t="s">
        <v>79</v>
      </c>
      <c r="B159" s="148" t="s">
        <v>551</v>
      </c>
      <c r="C159" s="72">
        <v>2.5277777777777798E-3</v>
      </c>
    </row>
    <row r="160" spans="1:3" ht="15" customHeight="1" x14ac:dyDescent="0.35">
      <c r="A160" s="71" t="s">
        <v>93</v>
      </c>
      <c r="B160" s="148" t="s">
        <v>724</v>
      </c>
      <c r="C160" s="72">
        <v>2.5297619047619001E-3</v>
      </c>
    </row>
    <row r="161" spans="1:3" ht="15" customHeight="1" x14ac:dyDescent="0.35">
      <c r="A161" s="71" t="s">
        <v>75</v>
      </c>
      <c r="B161" s="148" t="s">
        <v>944</v>
      </c>
      <c r="C161" s="72">
        <v>2.5462962962963E-3</v>
      </c>
    </row>
    <row r="162" spans="1:3" ht="15" customHeight="1" x14ac:dyDescent="0.35">
      <c r="A162" s="71" t="s">
        <v>60</v>
      </c>
      <c r="B162" s="148" t="s">
        <v>534</v>
      </c>
      <c r="C162" s="72">
        <v>2.5462962962963E-3</v>
      </c>
    </row>
    <row r="163" spans="1:3" ht="15" customHeight="1" x14ac:dyDescent="0.35">
      <c r="A163" s="71" t="s">
        <v>88</v>
      </c>
      <c r="B163" s="148" t="s">
        <v>733</v>
      </c>
      <c r="C163" s="72">
        <v>2.5462962962963E-3</v>
      </c>
    </row>
    <row r="164" spans="1:3" ht="15" customHeight="1" x14ac:dyDescent="0.35">
      <c r="A164" s="71" t="s">
        <v>74</v>
      </c>
      <c r="B164" s="148" t="s">
        <v>396</v>
      </c>
      <c r="C164" s="72">
        <v>2.5462962962963E-3</v>
      </c>
    </row>
    <row r="165" spans="1:3" ht="15" customHeight="1" x14ac:dyDescent="0.35">
      <c r="A165" s="71" t="s">
        <v>78</v>
      </c>
      <c r="B165" s="148" t="s">
        <v>494</v>
      </c>
      <c r="C165" s="72">
        <v>2.5531045751634E-3</v>
      </c>
    </row>
    <row r="166" spans="1:3" ht="15" customHeight="1" x14ac:dyDescent="0.35">
      <c r="A166" s="71" t="s">
        <v>85</v>
      </c>
      <c r="B166" s="148" t="s">
        <v>694</v>
      </c>
      <c r="C166" s="72">
        <v>2.5607638888888902E-3</v>
      </c>
    </row>
    <row r="167" spans="1:3" ht="15" customHeight="1" x14ac:dyDescent="0.35">
      <c r="A167" s="71" t="s">
        <v>87</v>
      </c>
      <c r="B167" s="148" t="s">
        <v>523</v>
      </c>
      <c r="C167" s="72">
        <v>2.5735294117647102E-3</v>
      </c>
    </row>
    <row r="168" spans="1:3" ht="15" customHeight="1" x14ac:dyDescent="0.35">
      <c r="A168" s="71" t="s">
        <v>71</v>
      </c>
      <c r="B168" s="148" t="s">
        <v>382</v>
      </c>
      <c r="C168" s="72">
        <v>2.5745257452574502E-3</v>
      </c>
    </row>
    <row r="169" spans="1:3" ht="15" customHeight="1" x14ac:dyDescent="0.35">
      <c r="A169" s="71" t="s">
        <v>75</v>
      </c>
      <c r="B169" s="148" t="s">
        <v>407</v>
      </c>
      <c r="C169" s="72">
        <v>2.5793650793650802E-3</v>
      </c>
    </row>
    <row r="170" spans="1:3" ht="15" customHeight="1" x14ac:dyDescent="0.35">
      <c r="A170" s="71" t="s">
        <v>79</v>
      </c>
      <c r="B170" s="148" t="s">
        <v>549</v>
      </c>
      <c r="C170" s="72">
        <v>2.5815217391304299E-3</v>
      </c>
    </row>
    <row r="171" spans="1:3" ht="15" customHeight="1" x14ac:dyDescent="0.35">
      <c r="A171" s="71" t="s">
        <v>80</v>
      </c>
      <c r="B171" s="148" t="s">
        <v>278</v>
      </c>
      <c r="C171" s="72">
        <v>2.5925925925925899E-3</v>
      </c>
    </row>
    <row r="172" spans="1:3" ht="15" customHeight="1" x14ac:dyDescent="0.35">
      <c r="A172" s="71" t="s">
        <v>76</v>
      </c>
      <c r="B172" s="148" t="s">
        <v>390</v>
      </c>
      <c r="C172" s="72">
        <v>2.5925925925925899E-3</v>
      </c>
    </row>
    <row r="173" spans="1:3" ht="15" customHeight="1" x14ac:dyDescent="0.35">
      <c r="A173" s="71" t="s">
        <v>75</v>
      </c>
      <c r="B173" s="148" t="s">
        <v>415</v>
      </c>
      <c r="C173" s="72">
        <v>2.5925925925925899E-3</v>
      </c>
    </row>
    <row r="174" spans="1:3" ht="15" customHeight="1" x14ac:dyDescent="0.35">
      <c r="A174" s="71" t="s">
        <v>86</v>
      </c>
      <c r="B174" s="148" t="s">
        <v>481</v>
      </c>
      <c r="C174" s="72">
        <v>2.5925925925925899E-3</v>
      </c>
    </row>
    <row r="175" spans="1:3" ht="15" customHeight="1" x14ac:dyDescent="0.35">
      <c r="A175" s="71" t="s">
        <v>66</v>
      </c>
      <c r="B175" s="148" t="s">
        <v>579</v>
      </c>
      <c r="C175" s="72">
        <v>2.5935374149659899E-3</v>
      </c>
    </row>
    <row r="176" spans="1:3" ht="15" customHeight="1" x14ac:dyDescent="0.35">
      <c r="A176" s="71" t="s">
        <v>76</v>
      </c>
      <c r="B176" s="148" t="s">
        <v>381</v>
      </c>
      <c r="C176" s="72">
        <v>2.60416666666667E-3</v>
      </c>
    </row>
    <row r="177" spans="1:3" ht="15" customHeight="1" x14ac:dyDescent="0.35">
      <c r="A177" s="71" t="s">
        <v>75</v>
      </c>
      <c r="B177" s="148" t="s">
        <v>425</v>
      </c>
      <c r="C177" s="72">
        <v>2.60416666666667E-3</v>
      </c>
    </row>
    <row r="178" spans="1:3" ht="15" customHeight="1" x14ac:dyDescent="0.35">
      <c r="A178" s="71" t="s">
        <v>82</v>
      </c>
      <c r="B178" s="148" t="s">
        <v>573</v>
      </c>
      <c r="C178" s="72">
        <v>2.6143790849673201E-3</v>
      </c>
    </row>
    <row r="179" spans="1:3" ht="15" customHeight="1" x14ac:dyDescent="0.35">
      <c r="A179" s="71" t="s">
        <v>64</v>
      </c>
      <c r="B179" s="148" t="s">
        <v>271</v>
      </c>
      <c r="C179" s="72">
        <v>2.6190476190476198E-3</v>
      </c>
    </row>
    <row r="180" spans="1:3" ht="15" customHeight="1" x14ac:dyDescent="0.35">
      <c r="A180" s="71" t="s">
        <v>75</v>
      </c>
      <c r="B180" s="148" t="s">
        <v>403</v>
      </c>
      <c r="C180" s="72">
        <v>2.63310185185185E-3</v>
      </c>
    </row>
    <row r="181" spans="1:3" ht="15" customHeight="1" x14ac:dyDescent="0.35">
      <c r="A181" s="71" t="s">
        <v>98</v>
      </c>
      <c r="B181" s="148" t="s">
        <v>222</v>
      </c>
      <c r="C181" s="72">
        <v>2.6388888888888898E-3</v>
      </c>
    </row>
    <row r="182" spans="1:3" ht="15" customHeight="1" x14ac:dyDescent="0.35">
      <c r="A182" s="71" t="s">
        <v>73</v>
      </c>
      <c r="B182" s="148" t="s">
        <v>701</v>
      </c>
      <c r="C182" s="72">
        <v>2.6388888888888898E-3</v>
      </c>
    </row>
    <row r="183" spans="1:3" ht="15" customHeight="1" x14ac:dyDescent="0.35">
      <c r="A183" s="71" t="s">
        <v>80</v>
      </c>
      <c r="B183" s="148" t="s">
        <v>276</v>
      </c>
      <c r="C183" s="72">
        <v>2.66203703703704E-3</v>
      </c>
    </row>
    <row r="184" spans="1:3" ht="15" customHeight="1" x14ac:dyDescent="0.35">
      <c r="A184" s="71" t="s">
        <v>86</v>
      </c>
      <c r="B184" s="148" t="s">
        <v>484</v>
      </c>
      <c r="C184" s="72">
        <v>2.66203703703704E-3</v>
      </c>
    </row>
    <row r="185" spans="1:3" ht="15" customHeight="1" x14ac:dyDescent="0.35">
      <c r="A185" s="71" t="s">
        <v>93</v>
      </c>
      <c r="B185" s="148" t="s">
        <v>723</v>
      </c>
      <c r="C185" s="72">
        <v>2.66203703703704E-3</v>
      </c>
    </row>
    <row r="186" spans="1:3" ht="15" customHeight="1" x14ac:dyDescent="0.35">
      <c r="A186" s="71" t="s">
        <v>82</v>
      </c>
      <c r="B186" s="148" t="s">
        <v>552</v>
      </c>
      <c r="C186" s="72">
        <v>2.6651651651651699E-3</v>
      </c>
    </row>
    <row r="187" spans="1:3" ht="15" customHeight="1" x14ac:dyDescent="0.35">
      <c r="A187" s="71" t="s">
        <v>86</v>
      </c>
      <c r="B187" s="148" t="s">
        <v>487</v>
      </c>
      <c r="C187" s="72">
        <v>2.6785714285714299E-3</v>
      </c>
    </row>
    <row r="188" spans="1:3" ht="15" customHeight="1" x14ac:dyDescent="0.35">
      <c r="A188" s="71" t="s">
        <v>68</v>
      </c>
      <c r="B188" s="148" t="s">
        <v>555</v>
      </c>
      <c r="C188" s="72">
        <v>2.6785714285714299E-3</v>
      </c>
    </row>
    <row r="189" spans="1:3" ht="15" customHeight="1" x14ac:dyDescent="0.35">
      <c r="A189" s="71" t="s">
        <v>89</v>
      </c>
      <c r="B189" s="148" t="s">
        <v>611</v>
      </c>
      <c r="C189" s="72">
        <v>2.6851851851851902E-3</v>
      </c>
    </row>
    <row r="190" spans="1:3" ht="15" customHeight="1" x14ac:dyDescent="0.35">
      <c r="A190" s="71" t="s">
        <v>61</v>
      </c>
      <c r="B190" s="148" t="s">
        <v>460</v>
      </c>
      <c r="C190" s="72">
        <v>2.6893939393939398E-3</v>
      </c>
    </row>
    <row r="191" spans="1:3" ht="15" customHeight="1" x14ac:dyDescent="0.35">
      <c r="A191" s="71" t="s">
        <v>75</v>
      </c>
      <c r="B191" s="148" t="s">
        <v>419</v>
      </c>
      <c r="C191" s="72">
        <v>2.69097222222222E-3</v>
      </c>
    </row>
    <row r="192" spans="1:3" ht="15" customHeight="1" x14ac:dyDescent="0.35">
      <c r="A192" s="71" t="s">
        <v>61</v>
      </c>
      <c r="B192" s="148" t="s">
        <v>264</v>
      </c>
      <c r="C192" s="72">
        <v>2.69097222222222E-3</v>
      </c>
    </row>
    <row r="193" spans="1:3" ht="15" customHeight="1" x14ac:dyDescent="0.35">
      <c r="A193" s="71" t="s">
        <v>80</v>
      </c>
      <c r="B193" s="148" t="s">
        <v>279</v>
      </c>
      <c r="C193" s="72">
        <v>2.6960784313725498E-3</v>
      </c>
    </row>
    <row r="194" spans="1:3" ht="15" customHeight="1" x14ac:dyDescent="0.35">
      <c r="A194" s="71" t="s">
        <v>77</v>
      </c>
      <c r="B194" s="148" t="s">
        <v>571</v>
      </c>
      <c r="C194" s="72">
        <v>2.7006172839506202E-3</v>
      </c>
    </row>
    <row r="195" spans="1:3" ht="15" customHeight="1" x14ac:dyDescent="0.35">
      <c r="A195" s="71" t="s">
        <v>81</v>
      </c>
      <c r="B195" s="148" t="s">
        <v>865</v>
      </c>
      <c r="C195" s="72">
        <v>2.7006172839506202E-3</v>
      </c>
    </row>
    <row r="196" spans="1:3" ht="15" customHeight="1" x14ac:dyDescent="0.35">
      <c r="A196" s="71" t="s">
        <v>60</v>
      </c>
      <c r="B196" s="148" t="s">
        <v>531</v>
      </c>
      <c r="C196" s="72">
        <v>2.7046783625730999E-3</v>
      </c>
    </row>
    <row r="197" spans="1:3" ht="15" customHeight="1" x14ac:dyDescent="0.35">
      <c r="A197" s="71" t="s">
        <v>89</v>
      </c>
      <c r="B197" s="148" t="s">
        <v>612</v>
      </c>
      <c r="C197" s="72">
        <v>2.7116402116402101E-3</v>
      </c>
    </row>
    <row r="198" spans="1:3" ht="15" customHeight="1" x14ac:dyDescent="0.35">
      <c r="A198" s="71" t="s">
        <v>79</v>
      </c>
      <c r="B198" s="148" t="s">
        <v>511</v>
      </c>
      <c r="C198" s="72">
        <v>2.7314814814814801E-3</v>
      </c>
    </row>
    <row r="199" spans="1:3" ht="15" customHeight="1" x14ac:dyDescent="0.35">
      <c r="A199" s="71" t="s">
        <v>68</v>
      </c>
      <c r="B199" s="148" t="s">
        <v>713</v>
      </c>
      <c r="C199" s="72">
        <v>2.7314814814814801E-3</v>
      </c>
    </row>
    <row r="200" spans="1:3" ht="15" customHeight="1" x14ac:dyDescent="0.35">
      <c r="A200" s="71" t="s">
        <v>75</v>
      </c>
      <c r="B200" s="148" t="s">
        <v>446</v>
      </c>
      <c r="C200" s="72">
        <v>2.7343749999999998E-3</v>
      </c>
    </row>
    <row r="201" spans="1:3" ht="15" customHeight="1" x14ac:dyDescent="0.35">
      <c r="A201" s="71" t="s">
        <v>97</v>
      </c>
      <c r="B201" s="148" t="s">
        <v>286</v>
      </c>
      <c r="C201" s="72">
        <v>2.7777777777777801E-3</v>
      </c>
    </row>
    <row r="202" spans="1:3" ht="15" customHeight="1" x14ac:dyDescent="0.35">
      <c r="A202" s="71" t="s">
        <v>97</v>
      </c>
      <c r="B202" s="148" t="s">
        <v>299</v>
      </c>
      <c r="C202" s="72">
        <v>2.7777777777777801E-3</v>
      </c>
    </row>
    <row r="203" spans="1:3" ht="15" customHeight="1" x14ac:dyDescent="0.35">
      <c r="A203" s="71" t="s">
        <v>83</v>
      </c>
      <c r="B203" s="148" t="s">
        <v>320</v>
      </c>
      <c r="C203" s="72">
        <v>2.7777777777777801E-3</v>
      </c>
    </row>
    <row r="204" spans="1:3" ht="15" customHeight="1" x14ac:dyDescent="0.35">
      <c r="A204" s="71" t="s">
        <v>91</v>
      </c>
      <c r="B204" s="148" t="s">
        <v>360</v>
      </c>
      <c r="C204" s="72">
        <v>2.7777777777777801E-3</v>
      </c>
    </row>
    <row r="205" spans="1:3" ht="15" customHeight="1" x14ac:dyDescent="0.35">
      <c r="A205" s="71" t="s">
        <v>91</v>
      </c>
      <c r="B205" s="148" t="s">
        <v>366</v>
      </c>
      <c r="C205" s="72">
        <v>2.7777777777777801E-3</v>
      </c>
    </row>
    <row r="206" spans="1:3" ht="15" customHeight="1" x14ac:dyDescent="0.35">
      <c r="A206" s="71" t="s">
        <v>91</v>
      </c>
      <c r="B206" s="148" t="s">
        <v>945</v>
      </c>
      <c r="C206" s="72">
        <v>2.7777777777777801E-3</v>
      </c>
    </row>
    <row r="207" spans="1:3" ht="15" customHeight="1" x14ac:dyDescent="0.35">
      <c r="A207" s="71" t="s">
        <v>75</v>
      </c>
      <c r="B207" s="148" t="s">
        <v>408</v>
      </c>
      <c r="C207" s="72">
        <v>2.7777777777777801E-3</v>
      </c>
    </row>
    <row r="208" spans="1:3" ht="15" customHeight="1" x14ac:dyDescent="0.35">
      <c r="A208" s="71" t="s">
        <v>75</v>
      </c>
      <c r="B208" s="148" t="s">
        <v>420</v>
      </c>
      <c r="C208" s="72">
        <v>2.7777777777777801E-3</v>
      </c>
    </row>
    <row r="209" spans="1:3" ht="15" customHeight="1" x14ac:dyDescent="0.35">
      <c r="A209" s="71" t="s">
        <v>75</v>
      </c>
      <c r="B209" s="148" t="s">
        <v>435</v>
      </c>
      <c r="C209" s="72">
        <v>2.7777777777777801E-3</v>
      </c>
    </row>
    <row r="210" spans="1:3" ht="15" customHeight="1" x14ac:dyDescent="0.35">
      <c r="A210" s="71" t="s">
        <v>75</v>
      </c>
      <c r="B210" s="148" t="s">
        <v>946</v>
      </c>
      <c r="C210" s="72">
        <v>2.7777777777777801E-3</v>
      </c>
    </row>
    <row r="211" spans="1:3" ht="15" customHeight="1" x14ac:dyDescent="0.35">
      <c r="A211" s="71" t="s">
        <v>75</v>
      </c>
      <c r="B211" s="148" t="s">
        <v>447</v>
      </c>
      <c r="C211" s="72">
        <v>2.7777777777777801E-3</v>
      </c>
    </row>
    <row r="212" spans="1:3" ht="15" customHeight="1" x14ac:dyDescent="0.35">
      <c r="A212" s="71" t="s">
        <v>65</v>
      </c>
      <c r="B212" s="148" t="s">
        <v>933</v>
      </c>
      <c r="C212" s="72">
        <v>2.7777777777777801E-3</v>
      </c>
    </row>
    <row r="213" spans="1:3" ht="15" customHeight="1" x14ac:dyDescent="0.35">
      <c r="A213" s="71" t="s">
        <v>77</v>
      </c>
      <c r="B213" s="148" t="s">
        <v>344</v>
      </c>
      <c r="C213" s="72">
        <v>2.7777777777777801E-3</v>
      </c>
    </row>
    <row r="214" spans="1:3" ht="15" customHeight="1" x14ac:dyDescent="0.35">
      <c r="A214" s="71" t="s">
        <v>84</v>
      </c>
      <c r="B214" s="148" t="s">
        <v>579</v>
      </c>
      <c r="C214" s="72">
        <v>2.7777777777777801E-3</v>
      </c>
    </row>
    <row r="215" spans="1:3" ht="15" customHeight="1" x14ac:dyDescent="0.35">
      <c r="A215" s="71" t="s">
        <v>84</v>
      </c>
      <c r="B215" s="148" t="s">
        <v>589</v>
      </c>
      <c r="C215" s="72">
        <v>2.7777777777777801E-3</v>
      </c>
    </row>
    <row r="216" spans="1:3" ht="15" customHeight="1" x14ac:dyDescent="0.35">
      <c r="A216" s="71" t="s">
        <v>84</v>
      </c>
      <c r="B216" s="148" t="s">
        <v>221</v>
      </c>
      <c r="C216" s="72">
        <v>2.7777777777777801E-3</v>
      </c>
    </row>
    <row r="217" spans="1:3" ht="15" customHeight="1" x14ac:dyDescent="0.35">
      <c r="A217" s="71" t="s">
        <v>84</v>
      </c>
      <c r="B217" s="148" t="s">
        <v>603</v>
      </c>
      <c r="C217" s="72">
        <v>2.7777777777777801E-3</v>
      </c>
    </row>
    <row r="218" spans="1:3" ht="15" customHeight="1" x14ac:dyDescent="0.35">
      <c r="A218" s="71" t="s">
        <v>62</v>
      </c>
      <c r="B218" s="148" t="s">
        <v>897</v>
      </c>
      <c r="C218" s="72">
        <v>2.7777777777777801E-3</v>
      </c>
    </row>
    <row r="219" spans="1:3" ht="15" customHeight="1" x14ac:dyDescent="0.35">
      <c r="A219" s="71" t="s">
        <v>82</v>
      </c>
      <c r="B219" s="148" t="s">
        <v>654</v>
      </c>
      <c r="C219" s="72">
        <v>2.7777777777777801E-3</v>
      </c>
    </row>
    <row r="220" spans="1:3" ht="15" customHeight="1" x14ac:dyDescent="0.35">
      <c r="A220" s="71" t="s">
        <v>95</v>
      </c>
      <c r="B220" s="148" t="s">
        <v>272</v>
      </c>
      <c r="C220" s="72">
        <v>2.7777777777777801E-3</v>
      </c>
    </row>
    <row r="221" spans="1:3" ht="15" customHeight="1" x14ac:dyDescent="0.35">
      <c r="A221" s="71" t="s">
        <v>73</v>
      </c>
      <c r="B221" s="148" t="s">
        <v>396</v>
      </c>
      <c r="C221" s="72">
        <v>2.7777777777777801E-3</v>
      </c>
    </row>
    <row r="222" spans="1:3" ht="15" customHeight="1" x14ac:dyDescent="0.35">
      <c r="A222" s="71" t="s">
        <v>68</v>
      </c>
      <c r="B222" s="148" t="s">
        <v>712</v>
      </c>
      <c r="C222" s="72">
        <v>2.7777777777777801E-3</v>
      </c>
    </row>
    <row r="223" spans="1:3" ht="15" customHeight="1" x14ac:dyDescent="0.35">
      <c r="A223" s="71" t="s">
        <v>94</v>
      </c>
      <c r="B223" s="148" t="s">
        <v>782</v>
      </c>
      <c r="C223" s="72">
        <v>2.7777777777777801E-3</v>
      </c>
    </row>
    <row r="224" spans="1:3" ht="15" customHeight="1" x14ac:dyDescent="0.35">
      <c r="A224" s="71" t="s">
        <v>94</v>
      </c>
      <c r="B224" s="148" t="s">
        <v>739</v>
      </c>
      <c r="C224" s="72">
        <v>2.7777777777777801E-3</v>
      </c>
    </row>
    <row r="225" spans="1:3" ht="15" customHeight="1" x14ac:dyDescent="0.35">
      <c r="A225" s="71" t="s">
        <v>66</v>
      </c>
      <c r="B225" s="148" t="s">
        <v>852</v>
      </c>
      <c r="C225" s="72">
        <v>2.7777777777777801E-3</v>
      </c>
    </row>
    <row r="226" spans="1:3" ht="15" customHeight="1" x14ac:dyDescent="0.35">
      <c r="A226" s="71" t="s">
        <v>64</v>
      </c>
      <c r="B226" s="148" t="s">
        <v>269</v>
      </c>
      <c r="C226" s="72">
        <v>2.7988215488215498E-3</v>
      </c>
    </row>
    <row r="227" spans="1:3" ht="15" customHeight="1" x14ac:dyDescent="0.35">
      <c r="A227" s="71" t="s">
        <v>81</v>
      </c>
      <c r="B227" s="148" t="s">
        <v>132</v>
      </c>
      <c r="C227" s="72">
        <v>2.8108465608465598E-3</v>
      </c>
    </row>
    <row r="228" spans="1:3" ht="15" customHeight="1" x14ac:dyDescent="0.35">
      <c r="A228" s="71" t="s">
        <v>85</v>
      </c>
      <c r="B228" s="148" t="s">
        <v>139</v>
      </c>
      <c r="C228" s="72">
        <v>2.81165311653117E-3</v>
      </c>
    </row>
    <row r="229" spans="1:3" ht="15" customHeight="1" x14ac:dyDescent="0.35">
      <c r="A229" s="71" t="s">
        <v>86</v>
      </c>
      <c r="B229" s="148" t="s">
        <v>474</v>
      </c>
      <c r="C229" s="72">
        <v>2.8273809523809501E-3</v>
      </c>
    </row>
    <row r="230" spans="1:3" ht="15" customHeight="1" x14ac:dyDescent="0.35">
      <c r="A230" s="71" t="s">
        <v>75</v>
      </c>
      <c r="B230" s="148" t="s">
        <v>405</v>
      </c>
      <c r="C230" s="72">
        <v>2.8356481481481501E-3</v>
      </c>
    </row>
    <row r="231" spans="1:3" ht="15" customHeight="1" x14ac:dyDescent="0.35">
      <c r="A231" s="71" t="s">
        <v>77</v>
      </c>
      <c r="B231" s="148" t="s">
        <v>565</v>
      </c>
      <c r="C231" s="72">
        <v>2.8549382716049399E-3</v>
      </c>
    </row>
    <row r="232" spans="1:3" ht="15" customHeight="1" x14ac:dyDescent="0.35">
      <c r="A232" s="71" t="s">
        <v>81</v>
      </c>
      <c r="B232" s="148" t="s">
        <v>868</v>
      </c>
      <c r="C232" s="72">
        <v>2.8645833333333301E-3</v>
      </c>
    </row>
    <row r="233" spans="1:3" ht="15" customHeight="1" x14ac:dyDescent="0.35">
      <c r="A233" s="71" t="s">
        <v>61</v>
      </c>
      <c r="B233" s="148" t="s">
        <v>236</v>
      </c>
      <c r="C233" s="72">
        <v>2.8735632183907998E-3</v>
      </c>
    </row>
    <row r="234" spans="1:3" ht="15" customHeight="1" x14ac:dyDescent="0.35">
      <c r="A234" s="71" t="s">
        <v>75</v>
      </c>
      <c r="B234" s="148" t="s">
        <v>404</v>
      </c>
      <c r="C234" s="72">
        <v>2.8769841269841302E-3</v>
      </c>
    </row>
    <row r="235" spans="1:3" ht="15" customHeight="1" x14ac:dyDescent="0.35">
      <c r="A235" s="71" t="s">
        <v>86</v>
      </c>
      <c r="B235" s="148" t="s">
        <v>489</v>
      </c>
      <c r="C235" s="72">
        <v>2.8769841269841302E-3</v>
      </c>
    </row>
    <row r="236" spans="1:3" ht="15" customHeight="1" x14ac:dyDescent="0.35">
      <c r="A236" s="71" t="s">
        <v>79</v>
      </c>
      <c r="B236" s="148" t="s">
        <v>544</v>
      </c>
      <c r="C236" s="72">
        <v>2.8769841269841302E-3</v>
      </c>
    </row>
    <row r="237" spans="1:3" ht="15" customHeight="1" x14ac:dyDescent="0.35">
      <c r="A237" s="71" t="s">
        <v>89</v>
      </c>
      <c r="B237" s="148" t="s">
        <v>259</v>
      </c>
      <c r="C237" s="72">
        <v>2.8769841269841302E-3</v>
      </c>
    </row>
    <row r="238" spans="1:3" ht="15" customHeight="1" x14ac:dyDescent="0.35">
      <c r="A238" s="71" t="s">
        <v>95</v>
      </c>
      <c r="B238" s="148" t="s">
        <v>668</v>
      </c>
      <c r="C238" s="72">
        <v>2.8769841269841302E-3</v>
      </c>
    </row>
    <row r="239" spans="1:3" ht="15" customHeight="1" x14ac:dyDescent="0.35">
      <c r="A239" s="71" t="s">
        <v>90</v>
      </c>
      <c r="B239" s="148" t="s">
        <v>233</v>
      </c>
      <c r="C239" s="72">
        <v>2.88461538461539E-3</v>
      </c>
    </row>
    <row r="240" spans="1:3" ht="15" customHeight="1" x14ac:dyDescent="0.35">
      <c r="A240" s="71" t="s">
        <v>75</v>
      </c>
      <c r="B240" s="148" t="s">
        <v>432</v>
      </c>
      <c r="C240" s="72">
        <v>2.88461538461539E-3</v>
      </c>
    </row>
    <row r="241" spans="1:3" ht="15" customHeight="1" x14ac:dyDescent="0.35">
      <c r="A241" s="71" t="s">
        <v>87</v>
      </c>
      <c r="B241" s="148" t="s">
        <v>518</v>
      </c>
      <c r="C241" s="72">
        <v>2.8935185185185201E-3</v>
      </c>
    </row>
    <row r="242" spans="1:3" ht="15" customHeight="1" x14ac:dyDescent="0.35">
      <c r="A242" s="71" t="s">
        <v>70</v>
      </c>
      <c r="B242" s="148" t="s">
        <v>272</v>
      </c>
      <c r="C242" s="72">
        <v>2.8935185185185201E-3</v>
      </c>
    </row>
    <row r="243" spans="1:3" ht="15" customHeight="1" x14ac:dyDescent="0.35">
      <c r="A243" s="71" t="s">
        <v>72</v>
      </c>
      <c r="B243" s="148" t="s">
        <v>228</v>
      </c>
      <c r="C243" s="72">
        <v>2.9003267973856202E-3</v>
      </c>
    </row>
    <row r="244" spans="1:3" ht="15" customHeight="1" x14ac:dyDescent="0.35">
      <c r="A244" s="71" t="s">
        <v>91</v>
      </c>
      <c r="B244" s="148" t="s">
        <v>342</v>
      </c>
      <c r="C244" s="72">
        <v>2.9079861111111099E-3</v>
      </c>
    </row>
    <row r="245" spans="1:3" ht="15" customHeight="1" x14ac:dyDescent="0.35">
      <c r="A245" s="71" t="s">
        <v>95</v>
      </c>
      <c r="B245" s="148" t="s">
        <v>396</v>
      </c>
      <c r="C245" s="72">
        <v>2.9166666666666698E-3</v>
      </c>
    </row>
    <row r="246" spans="1:3" ht="15" customHeight="1" x14ac:dyDescent="0.35">
      <c r="A246" s="71" t="s">
        <v>68</v>
      </c>
      <c r="B246" s="148" t="s">
        <v>711</v>
      </c>
      <c r="C246" s="72">
        <v>2.92397660818713E-3</v>
      </c>
    </row>
    <row r="247" spans="1:3" ht="15" customHeight="1" x14ac:dyDescent="0.35">
      <c r="A247" s="71" t="s">
        <v>75</v>
      </c>
      <c r="B247" s="148" t="s">
        <v>409</v>
      </c>
      <c r="C247" s="72">
        <v>2.9320987654320998E-3</v>
      </c>
    </row>
    <row r="248" spans="1:3" ht="15" customHeight="1" x14ac:dyDescent="0.35">
      <c r="A248" s="71" t="s">
        <v>95</v>
      </c>
      <c r="B248" s="148" t="s">
        <v>503</v>
      </c>
      <c r="C248" s="72">
        <v>2.9380341880341902E-3</v>
      </c>
    </row>
    <row r="249" spans="1:3" ht="15" customHeight="1" x14ac:dyDescent="0.35">
      <c r="A249" s="71" t="s">
        <v>91</v>
      </c>
      <c r="B249" s="148" t="s">
        <v>225</v>
      </c>
      <c r="C249" s="72">
        <v>2.9513888888888901E-3</v>
      </c>
    </row>
    <row r="250" spans="1:3" ht="15" customHeight="1" x14ac:dyDescent="0.35">
      <c r="A250" s="71" t="s">
        <v>75</v>
      </c>
      <c r="B250" s="148" t="s">
        <v>443</v>
      </c>
      <c r="C250" s="72">
        <v>2.9513888888888901E-3</v>
      </c>
    </row>
    <row r="251" spans="1:3" ht="15" customHeight="1" x14ac:dyDescent="0.35">
      <c r="A251" s="71" t="s">
        <v>84</v>
      </c>
      <c r="B251" s="148" t="s">
        <v>272</v>
      </c>
      <c r="C251" s="72">
        <v>2.9513888888888901E-3</v>
      </c>
    </row>
    <row r="252" spans="1:3" ht="15" customHeight="1" x14ac:dyDescent="0.35">
      <c r="A252" s="71" t="s">
        <v>82</v>
      </c>
      <c r="B252" s="148" t="s">
        <v>576</v>
      </c>
      <c r="C252" s="72">
        <v>2.9513888888888901E-3</v>
      </c>
    </row>
    <row r="253" spans="1:3" ht="15" customHeight="1" x14ac:dyDescent="0.35">
      <c r="A253" s="71" t="s">
        <v>95</v>
      </c>
      <c r="B253" s="148" t="s">
        <v>678</v>
      </c>
      <c r="C253" s="72">
        <v>2.9513888888888901E-3</v>
      </c>
    </row>
    <row r="254" spans="1:3" ht="15" customHeight="1" x14ac:dyDescent="0.35">
      <c r="A254" s="71" t="s">
        <v>76</v>
      </c>
      <c r="B254" s="148" t="s">
        <v>379</v>
      </c>
      <c r="C254" s="72">
        <v>2.9605263157894699E-3</v>
      </c>
    </row>
    <row r="255" spans="1:3" ht="15" customHeight="1" x14ac:dyDescent="0.35">
      <c r="A255" s="71" t="s">
        <v>66</v>
      </c>
      <c r="B255" s="148" t="s">
        <v>857</v>
      </c>
      <c r="C255" s="72">
        <v>2.9605263157894699E-3</v>
      </c>
    </row>
    <row r="256" spans="1:3" ht="15" customHeight="1" x14ac:dyDescent="0.35">
      <c r="A256" s="71" t="s">
        <v>68</v>
      </c>
      <c r="B256" s="148" t="s">
        <v>556</v>
      </c>
      <c r="C256" s="72">
        <v>2.97067901234568E-3</v>
      </c>
    </row>
    <row r="257" spans="1:3" ht="15" customHeight="1" x14ac:dyDescent="0.35">
      <c r="A257" s="71" t="s">
        <v>75</v>
      </c>
      <c r="B257" s="148" t="s">
        <v>423</v>
      </c>
      <c r="C257" s="72">
        <v>2.9761904761904799E-3</v>
      </c>
    </row>
    <row r="258" spans="1:3" ht="15" customHeight="1" x14ac:dyDescent="0.35">
      <c r="A258" s="71" t="s">
        <v>74</v>
      </c>
      <c r="B258" s="148" t="s">
        <v>344</v>
      </c>
      <c r="C258" s="72">
        <v>2.9761904761904799E-3</v>
      </c>
    </row>
    <row r="259" spans="1:3" ht="15" customHeight="1" x14ac:dyDescent="0.35">
      <c r="A259" s="71" t="s">
        <v>66</v>
      </c>
      <c r="B259" s="148" t="s">
        <v>834</v>
      </c>
      <c r="C259" s="72">
        <v>2.9761904761904799E-3</v>
      </c>
    </row>
    <row r="260" spans="1:3" ht="15" customHeight="1" x14ac:dyDescent="0.35">
      <c r="A260" s="71" t="s">
        <v>71</v>
      </c>
      <c r="B260" s="148" t="s">
        <v>272</v>
      </c>
      <c r="C260" s="72">
        <v>2.9761904761904799E-3</v>
      </c>
    </row>
    <row r="261" spans="1:3" ht="15" customHeight="1" x14ac:dyDescent="0.35">
      <c r="A261" s="71" t="s">
        <v>91</v>
      </c>
      <c r="B261" s="148" t="s">
        <v>375</v>
      </c>
      <c r="C261" s="72">
        <v>2.98611111111111E-3</v>
      </c>
    </row>
    <row r="262" spans="1:3" ht="15" customHeight="1" x14ac:dyDescent="0.35">
      <c r="A262" s="71" t="s">
        <v>77</v>
      </c>
      <c r="B262" s="148" t="s">
        <v>559</v>
      </c>
      <c r="C262" s="72">
        <v>2.98611111111111E-3</v>
      </c>
    </row>
    <row r="263" spans="1:3" ht="15" customHeight="1" x14ac:dyDescent="0.35">
      <c r="A263" s="71" t="s">
        <v>77</v>
      </c>
      <c r="B263" s="148" t="s">
        <v>567</v>
      </c>
      <c r="C263" s="72">
        <v>2.9947916666666699E-3</v>
      </c>
    </row>
    <row r="264" spans="1:3" ht="15" customHeight="1" x14ac:dyDescent="0.35">
      <c r="A264" s="71" t="s">
        <v>85</v>
      </c>
      <c r="B264" s="148" t="s">
        <v>699</v>
      </c>
      <c r="C264" s="72">
        <v>2.9987373737373701E-3</v>
      </c>
    </row>
    <row r="265" spans="1:3" ht="15" customHeight="1" x14ac:dyDescent="0.35">
      <c r="A265" s="71" t="s">
        <v>68</v>
      </c>
      <c r="B265" s="148" t="s">
        <v>493</v>
      </c>
      <c r="C265" s="72">
        <v>2.9987373737373701E-3</v>
      </c>
    </row>
    <row r="266" spans="1:3" ht="15" customHeight="1" x14ac:dyDescent="0.35">
      <c r="A266" s="71" t="s">
        <v>97</v>
      </c>
      <c r="B266" s="148" t="s">
        <v>300</v>
      </c>
      <c r="C266" s="72">
        <v>3.0092592592592601E-3</v>
      </c>
    </row>
    <row r="267" spans="1:3" ht="15" customHeight="1" x14ac:dyDescent="0.35">
      <c r="A267" s="71" t="s">
        <v>82</v>
      </c>
      <c r="B267" s="148" t="s">
        <v>647</v>
      </c>
      <c r="C267" s="72">
        <v>3.0208333333333298E-3</v>
      </c>
    </row>
    <row r="268" spans="1:3" ht="15" customHeight="1" x14ac:dyDescent="0.35">
      <c r="A268" s="71" t="s">
        <v>76</v>
      </c>
      <c r="B268" s="148" t="s">
        <v>391</v>
      </c>
      <c r="C268" s="72">
        <v>3.0228758169934598E-3</v>
      </c>
    </row>
    <row r="269" spans="1:3" ht="15" customHeight="1" x14ac:dyDescent="0.35">
      <c r="A269" s="71" t="s">
        <v>66</v>
      </c>
      <c r="B269" s="148" t="s">
        <v>839</v>
      </c>
      <c r="C269" s="72">
        <v>3.0228758169934598E-3</v>
      </c>
    </row>
    <row r="270" spans="1:3" ht="15" customHeight="1" x14ac:dyDescent="0.35">
      <c r="A270" s="71" t="s">
        <v>91</v>
      </c>
      <c r="B270" s="148" t="s">
        <v>357</v>
      </c>
      <c r="C270" s="72">
        <v>3.0381944444444402E-3</v>
      </c>
    </row>
    <row r="271" spans="1:3" ht="15" customHeight="1" x14ac:dyDescent="0.35">
      <c r="A271" s="71" t="s">
        <v>65</v>
      </c>
      <c r="B271" s="148" t="s">
        <v>471</v>
      </c>
      <c r="C271" s="72">
        <v>3.0381944444444402E-3</v>
      </c>
    </row>
    <row r="272" spans="1:3" ht="15" customHeight="1" x14ac:dyDescent="0.35">
      <c r="A272" s="71" t="s">
        <v>63</v>
      </c>
      <c r="B272" s="148" t="s">
        <v>255</v>
      </c>
      <c r="C272" s="72">
        <v>3.0381944444444402E-3</v>
      </c>
    </row>
    <row r="273" spans="1:3" ht="15" customHeight="1" x14ac:dyDescent="0.35">
      <c r="A273" s="71" t="s">
        <v>73</v>
      </c>
      <c r="B273" s="148" t="s">
        <v>703</v>
      </c>
      <c r="C273" s="72">
        <v>3.0423280423280399E-3</v>
      </c>
    </row>
    <row r="274" spans="1:3" ht="15" customHeight="1" x14ac:dyDescent="0.35">
      <c r="A274" s="71" t="s">
        <v>59</v>
      </c>
      <c r="B274" s="148" t="s">
        <v>120</v>
      </c>
      <c r="C274" s="72">
        <v>3.0423280423280399E-3</v>
      </c>
    </row>
    <row r="275" spans="1:3" ht="15" customHeight="1" x14ac:dyDescent="0.35">
      <c r="A275" s="71" t="s">
        <v>63</v>
      </c>
      <c r="B275" s="148" t="s">
        <v>394</v>
      </c>
      <c r="C275" s="72">
        <v>3.0423280423280399E-3</v>
      </c>
    </row>
    <row r="276" spans="1:3" ht="15" customHeight="1" x14ac:dyDescent="0.35">
      <c r="A276" s="71" t="s">
        <v>79</v>
      </c>
      <c r="B276" s="148" t="s">
        <v>545</v>
      </c>
      <c r="C276" s="72">
        <v>3.0513468013468E-3</v>
      </c>
    </row>
    <row r="277" spans="1:3" ht="15" customHeight="1" x14ac:dyDescent="0.35">
      <c r="A277" s="71" t="s">
        <v>78</v>
      </c>
      <c r="B277" s="148" t="s">
        <v>509</v>
      </c>
      <c r="C277" s="72">
        <v>3.0555555555555601E-3</v>
      </c>
    </row>
    <row r="278" spans="1:3" ht="15" customHeight="1" x14ac:dyDescent="0.35">
      <c r="A278" s="71" t="s">
        <v>62</v>
      </c>
      <c r="B278" s="148" t="s">
        <v>632</v>
      </c>
      <c r="C278" s="72">
        <v>3.0555555555555601E-3</v>
      </c>
    </row>
    <row r="279" spans="1:3" ht="15" customHeight="1" x14ac:dyDescent="0.35">
      <c r="A279" s="71" t="s">
        <v>73</v>
      </c>
      <c r="B279" s="148" t="s">
        <v>708</v>
      </c>
      <c r="C279" s="72">
        <v>3.0555555555555601E-3</v>
      </c>
    </row>
    <row r="280" spans="1:3" ht="15" customHeight="1" x14ac:dyDescent="0.35">
      <c r="A280" s="71" t="s">
        <v>63</v>
      </c>
      <c r="B280" s="148" t="s">
        <v>889</v>
      </c>
      <c r="C280" s="72">
        <v>3.0555555555555601E-3</v>
      </c>
    </row>
    <row r="281" spans="1:3" ht="15" customHeight="1" x14ac:dyDescent="0.35">
      <c r="A281" s="71" t="s">
        <v>64</v>
      </c>
      <c r="B281" s="148" t="s">
        <v>264</v>
      </c>
      <c r="C281" s="72">
        <v>3.0606995884773702E-3</v>
      </c>
    </row>
    <row r="282" spans="1:3" ht="15" customHeight="1" x14ac:dyDescent="0.35">
      <c r="A282" s="71" t="s">
        <v>95</v>
      </c>
      <c r="B282" s="148" t="s">
        <v>676</v>
      </c>
      <c r="C282" s="72">
        <v>3.0753968253968301E-3</v>
      </c>
    </row>
    <row r="283" spans="1:3" ht="15" customHeight="1" x14ac:dyDescent="0.35">
      <c r="A283" s="71" t="s">
        <v>61</v>
      </c>
      <c r="B283" s="148" t="s">
        <v>461</v>
      </c>
      <c r="C283" s="72">
        <v>3.0776515151515098E-3</v>
      </c>
    </row>
    <row r="284" spans="1:3" ht="15" customHeight="1" x14ac:dyDescent="0.35">
      <c r="A284" s="71" t="s">
        <v>80</v>
      </c>
      <c r="B284" s="148" t="s">
        <v>280</v>
      </c>
      <c r="C284" s="72">
        <v>3.0934343434343399E-3</v>
      </c>
    </row>
    <row r="285" spans="1:3" ht="15" customHeight="1" x14ac:dyDescent="0.35">
      <c r="A285" s="71" t="s">
        <v>74</v>
      </c>
      <c r="B285" s="148" t="s">
        <v>809</v>
      </c>
      <c r="C285" s="72">
        <v>3.0934343434343399E-3</v>
      </c>
    </row>
    <row r="286" spans="1:3" ht="15" customHeight="1" x14ac:dyDescent="0.35">
      <c r="A286" s="71" t="s">
        <v>59</v>
      </c>
      <c r="B286" s="148" t="s">
        <v>816</v>
      </c>
      <c r="C286" s="72">
        <v>3.10185185185185E-3</v>
      </c>
    </row>
    <row r="287" spans="1:3" ht="15" customHeight="1" x14ac:dyDescent="0.35">
      <c r="A287" s="71" t="s">
        <v>74</v>
      </c>
      <c r="B287" s="148" t="s">
        <v>530</v>
      </c>
      <c r="C287" s="72">
        <v>3.1067251461988298E-3</v>
      </c>
    </row>
    <row r="288" spans="1:3" ht="15" customHeight="1" x14ac:dyDescent="0.35">
      <c r="A288" s="71" t="s">
        <v>90</v>
      </c>
      <c r="B288" s="148" t="s">
        <v>246</v>
      </c>
      <c r="C288" s="72">
        <v>3.1250000000000002E-3</v>
      </c>
    </row>
    <row r="289" spans="1:3" ht="15" customHeight="1" x14ac:dyDescent="0.35">
      <c r="A289" s="71" t="s">
        <v>69</v>
      </c>
      <c r="B289" s="148" t="s">
        <v>250</v>
      </c>
      <c r="C289" s="72">
        <v>3.1250000000000002E-3</v>
      </c>
    </row>
    <row r="290" spans="1:3" ht="15" customHeight="1" x14ac:dyDescent="0.35">
      <c r="A290" s="71" t="s">
        <v>64</v>
      </c>
      <c r="B290" s="148" t="s">
        <v>273</v>
      </c>
      <c r="C290" s="72">
        <v>3.1250000000000002E-3</v>
      </c>
    </row>
    <row r="291" spans="1:3" ht="15" customHeight="1" x14ac:dyDescent="0.35">
      <c r="A291" s="71" t="s">
        <v>97</v>
      </c>
      <c r="B291" s="148" t="s">
        <v>305</v>
      </c>
      <c r="C291" s="72">
        <v>3.1250000000000002E-3</v>
      </c>
    </row>
    <row r="292" spans="1:3" ht="15" customHeight="1" x14ac:dyDescent="0.35">
      <c r="A292" s="71" t="s">
        <v>91</v>
      </c>
      <c r="B292" s="148" t="s">
        <v>344</v>
      </c>
      <c r="C292" s="72">
        <v>3.1250000000000002E-3</v>
      </c>
    </row>
    <row r="293" spans="1:3" ht="15" customHeight="1" x14ac:dyDescent="0.35">
      <c r="A293" s="71" t="s">
        <v>75</v>
      </c>
      <c r="B293" s="148" t="s">
        <v>450</v>
      </c>
      <c r="C293" s="72">
        <v>3.1250000000000002E-3</v>
      </c>
    </row>
    <row r="294" spans="1:3" ht="15" customHeight="1" x14ac:dyDescent="0.35">
      <c r="A294" s="71" t="s">
        <v>84</v>
      </c>
      <c r="B294" s="148" t="s">
        <v>584</v>
      </c>
      <c r="C294" s="72">
        <v>3.1250000000000002E-3</v>
      </c>
    </row>
    <row r="295" spans="1:3" ht="15" customHeight="1" x14ac:dyDescent="0.35">
      <c r="A295" s="71" t="s">
        <v>84</v>
      </c>
      <c r="B295" s="148" t="s">
        <v>588</v>
      </c>
      <c r="C295" s="72">
        <v>3.1250000000000002E-3</v>
      </c>
    </row>
    <row r="296" spans="1:3" ht="15" customHeight="1" x14ac:dyDescent="0.35">
      <c r="A296" s="71" t="s">
        <v>74</v>
      </c>
      <c r="B296" s="148" t="s">
        <v>810</v>
      </c>
      <c r="C296" s="72">
        <v>3.1250000000000002E-3</v>
      </c>
    </row>
    <row r="297" spans="1:3" ht="15" customHeight="1" x14ac:dyDescent="0.35">
      <c r="A297" s="71" t="s">
        <v>96</v>
      </c>
      <c r="B297" s="148" t="s">
        <v>829</v>
      </c>
      <c r="C297" s="72">
        <v>3.1250000000000002E-3</v>
      </c>
    </row>
    <row r="298" spans="1:3" ht="15" customHeight="1" x14ac:dyDescent="0.35">
      <c r="A298" s="71" t="s">
        <v>60</v>
      </c>
      <c r="B298" s="148" t="s">
        <v>528</v>
      </c>
      <c r="C298" s="72">
        <v>3.1432748538011701E-3</v>
      </c>
    </row>
    <row r="299" spans="1:3" ht="15" customHeight="1" x14ac:dyDescent="0.35">
      <c r="A299" s="71" t="s">
        <v>77</v>
      </c>
      <c r="B299" s="148" t="s">
        <v>561</v>
      </c>
      <c r="C299" s="72">
        <v>3.1481481481481499E-3</v>
      </c>
    </row>
    <row r="300" spans="1:3" ht="15" customHeight="1" x14ac:dyDescent="0.35">
      <c r="A300" s="71" t="s">
        <v>69</v>
      </c>
      <c r="B300" s="148" t="s">
        <v>251</v>
      </c>
      <c r="C300" s="72">
        <v>3.15972222222222E-3</v>
      </c>
    </row>
    <row r="301" spans="1:3" ht="15" customHeight="1" x14ac:dyDescent="0.35">
      <c r="A301" s="71" t="s">
        <v>67</v>
      </c>
      <c r="B301" s="148" t="s">
        <v>758</v>
      </c>
      <c r="C301" s="72">
        <v>3.1635802469135799E-3</v>
      </c>
    </row>
    <row r="302" spans="1:3" ht="15" customHeight="1" x14ac:dyDescent="0.35">
      <c r="A302" s="71" t="s">
        <v>97</v>
      </c>
      <c r="B302" s="148" t="s">
        <v>304</v>
      </c>
      <c r="C302" s="72">
        <v>3.1746031746031698E-3</v>
      </c>
    </row>
    <row r="303" spans="1:3" ht="15" customHeight="1" x14ac:dyDescent="0.35">
      <c r="A303" s="71" t="s">
        <v>85</v>
      </c>
      <c r="B303" s="148" t="s">
        <v>698</v>
      </c>
      <c r="C303" s="72">
        <v>3.1746031746031698E-3</v>
      </c>
    </row>
    <row r="304" spans="1:3" ht="15" customHeight="1" x14ac:dyDescent="0.35">
      <c r="A304" s="71" t="s">
        <v>66</v>
      </c>
      <c r="B304" s="148" t="s">
        <v>833</v>
      </c>
      <c r="C304" s="72">
        <v>3.1746031746031698E-3</v>
      </c>
    </row>
    <row r="305" spans="1:3" ht="15" customHeight="1" x14ac:dyDescent="0.35">
      <c r="A305" s="71" t="s">
        <v>63</v>
      </c>
      <c r="B305" s="148" t="s">
        <v>224</v>
      </c>
      <c r="C305" s="72">
        <v>3.1746031746031698E-3</v>
      </c>
    </row>
    <row r="306" spans="1:3" ht="15" customHeight="1" x14ac:dyDescent="0.35">
      <c r="A306" s="71" t="s">
        <v>89</v>
      </c>
      <c r="B306" s="148" t="s">
        <v>610</v>
      </c>
      <c r="C306" s="72">
        <v>3.17982456140351E-3</v>
      </c>
    </row>
    <row r="307" spans="1:3" ht="15" customHeight="1" x14ac:dyDescent="0.35">
      <c r="A307" s="71" t="s">
        <v>97</v>
      </c>
      <c r="B307" s="148" t="s">
        <v>288</v>
      </c>
      <c r="C307" s="72">
        <v>3.1828703703703702E-3</v>
      </c>
    </row>
    <row r="308" spans="1:3" ht="15" customHeight="1" x14ac:dyDescent="0.35">
      <c r="A308" s="71" t="s">
        <v>62</v>
      </c>
      <c r="B308" s="148" t="s">
        <v>537</v>
      </c>
      <c r="C308" s="72">
        <v>3.1828703703703702E-3</v>
      </c>
    </row>
    <row r="309" spans="1:3" ht="15" customHeight="1" x14ac:dyDescent="0.35">
      <c r="A309" s="71" t="s">
        <v>74</v>
      </c>
      <c r="B309" s="148" t="s">
        <v>805</v>
      </c>
      <c r="C309" s="72">
        <v>3.1828703703703702E-3</v>
      </c>
    </row>
    <row r="310" spans="1:3" ht="15" customHeight="1" x14ac:dyDescent="0.35">
      <c r="A310" s="71" t="s">
        <v>74</v>
      </c>
      <c r="B310" s="148" t="s">
        <v>781</v>
      </c>
      <c r="C310" s="72">
        <v>3.1881313131313098E-3</v>
      </c>
    </row>
    <row r="311" spans="1:3" ht="15" customHeight="1" x14ac:dyDescent="0.35">
      <c r="A311" s="71" t="s">
        <v>71</v>
      </c>
      <c r="B311" s="148" t="s">
        <v>877</v>
      </c>
      <c r="C311" s="72">
        <v>3.1881313131313098E-3</v>
      </c>
    </row>
    <row r="312" spans="1:3" ht="15" customHeight="1" x14ac:dyDescent="0.35">
      <c r="A312" s="71" t="s">
        <v>89</v>
      </c>
      <c r="B312" s="148" t="s">
        <v>623</v>
      </c>
      <c r="C312" s="72">
        <v>3.1944444444444399E-3</v>
      </c>
    </row>
    <row r="313" spans="1:3" ht="15" customHeight="1" x14ac:dyDescent="0.35">
      <c r="A313" s="71" t="s">
        <v>89</v>
      </c>
      <c r="B313" s="148" t="s">
        <v>615</v>
      </c>
      <c r="C313" s="72">
        <v>3.2118055555555602E-3</v>
      </c>
    </row>
    <row r="314" spans="1:3" ht="15" customHeight="1" x14ac:dyDescent="0.35">
      <c r="A314" s="71" t="s">
        <v>89</v>
      </c>
      <c r="B314" s="148" t="s">
        <v>627</v>
      </c>
      <c r="C314" s="72">
        <v>3.2118055555555602E-3</v>
      </c>
    </row>
    <row r="315" spans="1:3" ht="15" customHeight="1" x14ac:dyDescent="0.35">
      <c r="A315" s="71" t="s">
        <v>82</v>
      </c>
      <c r="B315" s="148" t="s">
        <v>648</v>
      </c>
      <c r="C315" s="72">
        <v>3.2118055555555602E-3</v>
      </c>
    </row>
    <row r="316" spans="1:3" ht="15" customHeight="1" x14ac:dyDescent="0.35">
      <c r="A316" s="71" t="s">
        <v>96</v>
      </c>
      <c r="B316" s="148" t="s">
        <v>830</v>
      </c>
      <c r="C316" s="72">
        <v>3.2118055555555602E-3</v>
      </c>
    </row>
    <row r="317" spans="1:3" ht="15" customHeight="1" x14ac:dyDescent="0.35">
      <c r="A317" s="71" t="s">
        <v>70</v>
      </c>
      <c r="B317" s="148" t="s">
        <v>907</v>
      </c>
      <c r="C317" s="72">
        <v>3.21691176470588E-3</v>
      </c>
    </row>
    <row r="318" spans="1:3" ht="15" customHeight="1" x14ac:dyDescent="0.35">
      <c r="A318" s="71" t="s">
        <v>62</v>
      </c>
      <c r="B318" s="148" t="s">
        <v>629</v>
      </c>
      <c r="C318" s="72">
        <v>3.2242063492063499E-3</v>
      </c>
    </row>
    <row r="319" spans="1:3" ht="15" customHeight="1" x14ac:dyDescent="0.35">
      <c r="A319" s="71" t="s">
        <v>88</v>
      </c>
      <c r="B319" s="148" t="s">
        <v>730</v>
      </c>
      <c r="C319" s="72">
        <v>3.2242063492063499E-3</v>
      </c>
    </row>
    <row r="320" spans="1:3" ht="15" customHeight="1" x14ac:dyDescent="0.35">
      <c r="A320" s="71" t="s">
        <v>59</v>
      </c>
      <c r="B320" s="148" t="s">
        <v>792</v>
      </c>
      <c r="C320" s="72">
        <v>3.2258064516129002E-3</v>
      </c>
    </row>
    <row r="321" spans="1:3" ht="15" customHeight="1" x14ac:dyDescent="0.35">
      <c r="A321" s="71" t="s">
        <v>64</v>
      </c>
      <c r="B321" s="148" t="s">
        <v>267</v>
      </c>
      <c r="C321" s="72">
        <v>3.2346491228070198E-3</v>
      </c>
    </row>
    <row r="322" spans="1:3" ht="15" customHeight="1" x14ac:dyDescent="0.35">
      <c r="A322" s="71" t="s">
        <v>91</v>
      </c>
      <c r="B322" s="148" t="s">
        <v>341</v>
      </c>
      <c r="C322" s="72">
        <v>3.2407407407407402E-3</v>
      </c>
    </row>
    <row r="323" spans="1:3" ht="15" customHeight="1" x14ac:dyDescent="0.35">
      <c r="A323" s="71" t="s">
        <v>91</v>
      </c>
      <c r="B323" s="148" t="s">
        <v>363</v>
      </c>
      <c r="C323" s="72">
        <v>3.2407407407407402E-3</v>
      </c>
    </row>
    <row r="324" spans="1:3" ht="15" customHeight="1" x14ac:dyDescent="0.35">
      <c r="A324" s="71" t="s">
        <v>91</v>
      </c>
      <c r="B324" s="148" t="s">
        <v>367</v>
      </c>
      <c r="C324" s="72">
        <v>3.2407407407407402E-3</v>
      </c>
    </row>
    <row r="325" spans="1:3" ht="15" customHeight="1" x14ac:dyDescent="0.35">
      <c r="A325" s="71" t="s">
        <v>75</v>
      </c>
      <c r="B325" s="148" t="s">
        <v>452</v>
      </c>
      <c r="C325" s="72">
        <v>3.2407407407407402E-3</v>
      </c>
    </row>
    <row r="326" spans="1:3" ht="15" customHeight="1" x14ac:dyDescent="0.35">
      <c r="A326" s="71" t="s">
        <v>89</v>
      </c>
      <c r="B326" s="148" t="s">
        <v>617</v>
      </c>
      <c r="C326" s="72">
        <v>3.2407407407407402E-3</v>
      </c>
    </row>
    <row r="327" spans="1:3" ht="15" customHeight="1" x14ac:dyDescent="0.35">
      <c r="A327" s="71" t="s">
        <v>60</v>
      </c>
      <c r="B327" s="148" t="s">
        <v>272</v>
      </c>
      <c r="C327" s="72">
        <v>3.2490079365079401E-3</v>
      </c>
    </row>
    <row r="328" spans="1:3" ht="15" customHeight="1" x14ac:dyDescent="0.35">
      <c r="A328" s="71" t="s">
        <v>95</v>
      </c>
      <c r="B328" s="148" t="s">
        <v>674</v>
      </c>
      <c r="C328" s="72">
        <v>3.26388888888889E-3</v>
      </c>
    </row>
    <row r="329" spans="1:3" ht="15" customHeight="1" x14ac:dyDescent="0.35">
      <c r="A329" s="71" t="s">
        <v>78</v>
      </c>
      <c r="B329" s="148" t="s">
        <v>495</v>
      </c>
      <c r="C329" s="72">
        <v>3.27380952380952E-3</v>
      </c>
    </row>
    <row r="330" spans="1:3" ht="15" customHeight="1" x14ac:dyDescent="0.35">
      <c r="A330" s="71" t="s">
        <v>81</v>
      </c>
      <c r="B330" s="148" t="s">
        <v>860</v>
      </c>
      <c r="C330" s="72">
        <v>3.2793209876543199E-3</v>
      </c>
    </row>
    <row r="331" spans="1:3" ht="15" customHeight="1" x14ac:dyDescent="0.35">
      <c r="A331" s="71" t="s">
        <v>87</v>
      </c>
      <c r="B331" s="148" t="s">
        <v>382</v>
      </c>
      <c r="C331" s="72">
        <v>3.2828282828282801E-3</v>
      </c>
    </row>
    <row r="332" spans="1:3" ht="15" customHeight="1" x14ac:dyDescent="0.35">
      <c r="A332" s="71" t="s">
        <v>68</v>
      </c>
      <c r="B332" s="148" t="s">
        <v>475</v>
      </c>
      <c r="C332" s="72">
        <v>3.2828282828282801E-3</v>
      </c>
    </row>
    <row r="333" spans="1:3" ht="15" customHeight="1" x14ac:dyDescent="0.35">
      <c r="A333" s="71" t="s">
        <v>97</v>
      </c>
      <c r="B333" s="148" t="s">
        <v>285</v>
      </c>
      <c r="C333" s="72">
        <v>3.2986111111111098E-3</v>
      </c>
    </row>
    <row r="334" spans="1:3" ht="15" customHeight="1" x14ac:dyDescent="0.35">
      <c r="A334" s="71" t="s">
        <v>75</v>
      </c>
      <c r="B334" s="148" t="s">
        <v>416</v>
      </c>
      <c r="C334" s="72">
        <v>3.2986111111111098E-3</v>
      </c>
    </row>
    <row r="335" spans="1:3" ht="15" customHeight="1" x14ac:dyDescent="0.35">
      <c r="A335" s="71" t="s">
        <v>87</v>
      </c>
      <c r="B335" s="148" t="s">
        <v>521</v>
      </c>
      <c r="C335" s="72">
        <v>3.2986111111111098E-3</v>
      </c>
    </row>
    <row r="336" spans="1:3" ht="15" customHeight="1" x14ac:dyDescent="0.35">
      <c r="A336" s="71" t="s">
        <v>89</v>
      </c>
      <c r="B336" s="148" t="s">
        <v>625</v>
      </c>
      <c r="C336" s="72">
        <v>3.2986111111111098E-3</v>
      </c>
    </row>
    <row r="337" spans="1:3" ht="15" customHeight="1" x14ac:dyDescent="0.35">
      <c r="A337" s="71" t="s">
        <v>95</v>
      </c>
      <c r="B337" s="148" t="s">
        <v>688</v>
      </c>
      <c r="C337" s="72">
        <v>3.2986111111111098E-3</v>
      </c>
    </row>
    <row r="338" spans="1:3" ht="15" customHeight="1" x14ac:dyDescent="0.35">
      <c r="A338" s="71" t="s">
        <v>73</v>
      </c>
      <c r="B338" s="148" t="s">
        <v>255</v>
      </c>
      <c r="C338" s="72">
        <v>3.2986111111111098E-3</v>
      </c>
    </row>
    <row r="339" spans="1:3" ht="15" customHeight="1" x14ac:dyDescent="0.35">
      <c r="A339" s="71" t="s">
        <v>66</v>
      </c>
      <c r="B339" s="148" t="s">
        <v>838</v>
      </c>
      <c r="C339" s="72">
        <v>3.2986111111111098E-3</v>
      </c>
    </row>
    <row r="340" spans="1:3" ht="15" customHeight="1" x14ac:dyDescent="0.35">
      <c r="A340" s="71" t="s">
        <v>67</v>
      </c>
      <c r="B340" s="148" t="s">
        <v>764</v>
      </c>
      <c r="C340" s="72">
        <v>3.3061594202898601E-3</v>
      </c>
    </row>
    <row r="341" spans="1:3" ht="15" customHeight="1" x14ac:dyDescent="0.35">
      <c r="A341" s="71" t="s">
        <v>76</v>
      </c>
      <c r="B341" s="148" t="s">
        <v>378</v>
      </c>
      <c r="C341" s="72">
        <v>3.3119658119658102E-3</v>
      </c>
    </row>
    <row r="342" spans="1:3" ht="15" customHeight="1" x14ac:dyDescent="0.35">
      <c r="A342" s="71" t="s">
        <v>76</v>
      </c>
      <c r="B342" s="148" t="s">
        <v>394</v>
      </c>
      <c r="C342" s="72">
        <v>3.3119658119658102E-3</v>
      </c>
    </row>
    <row r="343" spans="1:3" ht="15" customHeight="1" x14ac:dyDescent="0.35">
      <c r="A343" s="71" t="s">
        <v>68</v>
      </c>
      <c r="B343" s="148" t="s">
        <v>710</v>
      </c>
      <c r="C343" s="72">
        <v>3.31632653061224E-3</v>
      </c>
    </row>
    <row r="344" spans="1:3" ht="15" customHeight="1" x14ac:dyDescent="0.35">
      <c r="A344" s="71" t="s">
        <v>73</v>
      </c>
      <c r="B344" s="148" t="s">
        <v>642</v>
      </c>
      <c r="C344" s="72">
        <v>3.3179012345679001E-3</v>
      </c>
    </row>
    <row r="345" spans="1:3" ht="15" customHeight="1" x14ac:dyDescent="0.35">
      <c r="A345" s="71" t="s">
        <v>91</v>
      </c>
      <c r="B345" s="148" t="s">
        <v>351</v>
      </c>
      <c r="C345" s="72">
        <v>3.3333333333333301E-3</v>
      </c>
    </row>
    <row r="346" spans="1:3" ht="15" customHeight="1" x14ac:dyDescent="0.35">
      <c r="A346" s="71" t="s">
        <v>91</v>
      </c>
      <c r="B346" s="148" t="s">
        <v>356</v>
      </c>
      <c r="C346" s="72">
        <v>3.3333333333333301E-3</v>
      </c>
    </row>
    <row r="347" spans="1:3" ht="15" customHeight="1" x14ac:dyDescent="0.35">
      <c r="A347" s="71" t="s">
        <v>77</v>
      </c>
      <c r="B347" s="148" t="s">
        <v>132</v>
      </c>
      <c r="C347" s="72">
        <v>3.3333333333333301E-3</v>
      </c>
    </row>
    <row r="348" spans="1:3" ht="15" customHeight="1" x14ac:dyDescent="0.35">
      <c r="A348" s="71" t="s">
        <v>89</v>
      </c>
      <c r="B348" s="148" t="s">
        <v>272</v>
      </c>
      <c r="C348" s="72">
        <v>3.3333333333333301E-3</v>
      </c>
    </row>
    <row r="349" spans="1:3" ht="15" customHeight="1" x14ac:dyDescent="0.35">
      <c r="A349" s="71" t="s">
        <v>95</v>
      </c>
      <c r="B349" s="148" t="s">
        <v>677</v>
      </c>
      <c r="C349" s="72">
        <v>3.3333333333333301E-3</v>
      </c>
    </row>
    <row r="350" spans="1:3" ht="15" customHeight="1" x14ac:dyDescent="0.35">
      <c r="A350" s="71" t="s">
        <v>95</v>
      </c>
      <c r="B350" s="148" t="s">
        <v>685</v>
      </c>
      <c r="C350" s="72">
        <v>3.3333333333333301E-3</v>
      </c>
    </row>
    <row r="351" spans="1:3" ht="15" customHeight="1" x14ac:dyDescent="0.35">
      <c r="A351" s="71" t="s">
        <v>94</v>
      </c>
      <c r="B351" s="148" t="s">
        <v>796</v>
      </c>
      <c r="C351" s="72">
        <v>3.3333333333333301E-3</v>
      </c>
    </row>
    <row r="352" spans="1:3" ht="15" customHeight="1" x14ac:dyDescent="0.35">
      <c r="A352" s="71" t="s">
        <v>61</v>
      </c>
      <c r="B352" s="148" t="s">
        <v>228</v>
      </c>
      <c r="C352" s="72">
        <v>3.3360566448801701E-3</v>
      </c>
    </row>
    <row r="353" spans="1:3" ht="15" customHeight="1" x14ac:dyDescent="0.35">
      <c r="A353" s="71" t="s">
        <v>81</v>
      </c>
      <c r="B353" s="148" t="s">
        <v>866</v>
      </c>
      <c r="C353" s="72">
        <v>3.34201388888889E-3</v>
      </c>
    </row>
    <row r="354" spans="1:3" ht="15" customHeight="1" x14ac:dyDescent="0.35">
      <c r="A354" s="71" t="s">
        <v>96</v>
      </c>
      <c r="B354" s="148" t="s">
        <v>822</v>
      </c>
      <c r="C354" s="72">
        <v>3.3459595959596002E-3</v>
      </c>
    </row>
    <row r="355" spans="1:3" ht="15" customHeight="1" x14ac:dyDescent="0.35">
      <c r="A355" s="71" t="s">
        <v>71</v>
      </c>
      <c r="B355" s="148" t="s">
        <v>872</v>
      </c>
      <c r="C355" s="72">
        <v>3.3475783475783501E-3</v>
      </c>
    </row>
    <row r="356" spans="1:3" ht="15" customHeight="1" x14ac:dyDescent="0.35">
      <c r="A356" s="71" t="s">
        <v>87</v>
      </c>
      <c r="B356" s="148" t="s">
        <v>525</v>
      </c>
      <c r="C356" s="72">
        <v>3.3496732026143802E-3</v>
      </c>
    </row>
    <row r="357" spans="1:3" ht="15" customHeight="1" x14ac:dyDescent="0.35">
      <c r="A357" s="71" t="s">
        <v>65</v>
      </c>
      <c r="B357" s="148" t="s">
        <v>228</v>
      </c>
      <c r="C357" s="72">
        <v>3.35144927536232E-3</v>
      </c>
    </row>
    <row r="358" spans="1:3" ht="15" customHeight="1" x14ac:dyDescent="0.35">
      <c r="A358" s="71" t="s">
        <v>78</v>
      </c>
      <c r="B358" s="148" t="s">
        <v>508</v>
      </c>
      <c r="C358" s="72">
        <v>3.3564814814814798E-3</v>
      </c>
    </row>
    <row r="359" spans="1:3" ht="15" customHeight="1" x14ac:dyDescent="0.35">
      <c r="A359" s="71" t="s">
        <v>62</v>
      </c>
      <c r="B359" s="148" t="s">
        <v>633</v>
      </c>
      <c r="C359" s="72">
        <v>3.3611111111111099E-3</v>
      </c>
    </row>
    <row r="360" spans="1:3" ht="15" customHeight="1" x14ac:dyDescent="0.35">
      <c r="A360" s="71" t="s">
        <v>81</v>
      </c>
      <c r="B360" s="148" t="s">
        <v>863</v>
      </c>
      <c r="C360" s="72">
        <v>3.3625730994151998E-3</v>
      </c>
    </row>
    <row r="361" spans="1:3" ht="15" customHeight="1" x14ac:dyDescent="0.35">
      <c r="A361" s="71" t="s">
        <v>68</v>
      </c>
      <c r="B361" s="148" t="s">
        <v>655</v>
      </c>
      <c r="C361" s="72">
        <v>3.3653846153846199E-3</v>
      </c>
    </row>
    <row r="362" spans="1:3" ht="15" customHeight="1" x14ac:dyDescent="0.35">
      <c r="A362" s="71" t="s">
        <v>74</v>
      </c>
      <c r="B362" s="148" t="s">
        <v>803</v>
      </c>
      <c r="C362" s="72">
        <v>3.3670033670033699E-3</v>
      </c>
    </row>
    <row r="363" spans="1:3" ht="15" customHeight="1" x14ac:dyDescent="0.35">
      <c r="A363" s="71" t="s">
        <v>76</v>
      </c>
      <c r="B363" s="148" t="s">
        <v>382</v>
      </c>
      <c r="C363" s="72">
        <v>3.3730158730158701E-3</v>
      </c>
    </row>
    <row r="364" spans="1:3" ht="15" customHeight="1" x14ac:dyDescent="0.35">
      <c r="A364" s="71" t="s">
        <v>79</v>
      </c>
      <c r="B364" s="148" t="s">
        <v>543</v>
      </c>
      <c r="C364" s="72">
        <v>3.3730158730158701E-3</v>
      </c>
    </row>
    <row r="365" spans="1:3" ht="15" customHeight="1" x14ac:dyDescent="0.35">
      <c r="A365" s="71" t="s">
        <v>95</v>
      </c>
      <c r="B365" s="148" t="s">
        <v>670</v>
      </c>
      <c r="C365" s="72">
        <v>3.37752525252525E-3</v>
      </c>
    </row>
    <row r="366" spans="1:3" ht="15" customHeight="1" x14ac:dyDescent="0.35">
      <c r="A366" s="71" t="s">
        <v>64</v>
      </c>
      <c r="B366" s="148" t="s">
        <v>272</v>
      </c>
      <c r="C366" s="72">
        <v>3.39506172839506E-3</v>
      </c>
    </row>
    <row r="367" spans="1:3" ht="15" customHeight="1" x14ac:dyDescent="0.35">
      <c r="A367" s="71" t="s">
        <v>89</v>
      </c>
      <c r="B367" s="148" t="s">
        <v>618</v>
      </c>
      <c r="C367" s="72">
        <v>3.39506172839506E-3</v>
      </c>
    </row>
    <row r="368" spans="1:3" ht="15" customHeight="1" x14ac:dyDescent="0.35">
      <c r="A368" s="71" t="s">
        <v>86</v>
      </c>
      <c r="B368" s="148" t="s">
        <v>486</v>
      </c>
      <c r="C368" s="72">
        <v>3.4143518518518498E-3</v>
      </c>
    </row>
    <row r="369" spans="1:3" ht="15" customHeight="1" x14ac:dyDescent="0.35">
      <c r="A369" s="71" t="s">
        <v>81</v>
      </c>
      <c r="B369" s="148" t="s">
        <v>861</v>
      </c>
      <c r="C369" s="72">
        <v>3.4143518518518498E-3</v>
      </c>
    </row>
    <row r="370" spans="1:3" ht="15" customHeight="1" x14ac:dyDescent="0.35">
      <c r="A370" s="71" t="s">
        <v>82</v>
      </c>
      <c r="B370" s="148" t="s">
        <v>644</v>
      </c>
      <c r="C370" s="72">
        <v>3.4188034188034201E-3</v>
      </c>
    </row>
    <row r="371" spans="1:3" ht="15" customHeight="1" x14ac:dyDescent="0.35">
      <c r="A371" s="71" t="s">
        <v>61</v>
      </c>
      <c r="B371" s="148" t="s">
        <v>261</v>
      </c>
      <c r="C371" s="72">
        <v>3.42377260981912E-3</v>
      </c>
    </row>
    <row r="372" spans="1:3" ht="15" customHeight="1" x14ac:dyDescent="0.35">
      <c r="A372" s="71" t="s">
        <v>61</v>
      </c>
      <c r="B372" s="148" t="s">
        <v>456</v>
      </c>
      <c r="C372" s="72">
        <v>3.4259259259259299E-3</v>
      </c>
    </row>
    <row r="373" spans="1:3" ht="15" customHeight="1" x14ac:dyDescent="0.35">
      <c r="A373" s="71" t="s">
        <v>65</v>
      </c>
      <c r="B373" s="148" t="s">
        <v>464</v>
      </c>
      <c r="C373" s="72">
        <v>3.4259259259259299E-3</v>
      </c>
    </row>
    <row r="374" spans="1:3" ht="15" customHeight="1" x14ac:dyDescent="0.35">
      <c r="A374" s="71" t="s">
        <v>76</v>
      </c>
      <c r="B374" s="148" t="s">
        <v>385</v>
      </c>
      <c r="C374" s="72">
        <v>3.4288194444444401E-3</v>
      </c>
    </row>
    <row r="375" spans="1:3" ht="15" customHeight="1" x14ac:dyDescent="0.35">
      <c r="A375" s="71" t="s">
        <v>77</v>
      </c>
      <c r="B375" s="148" t="s">
        <v>477</v>
      </c>
      <c r="C375" s="72">
        <v>3.4288194444444401E-3</v>
      </c>
    </row>
    <row r="376" spans="1:3" ht="15" customHeight="1" x14ac:dyDescent="0.35">
      <c r="A376" s="71" t="s">
        <v>79</v>
      </c>
      <c r="B376" s="148" t="s">
        <v>546</v>
      </c>
      <c r="C376" s="72">
        <v>3.44065656565657E-3</v>
      </c>
    </row>
    <row r="377" spans="1:3" ht="15" customHeight="1" x14ac:dyDescent="0.35">
      <c r="A377" s="71" t="s">
        <v>90</v>
      </c>
      <c r="B377" s="148" t="s">
        <v>241</v>
      </c>
      <c r="C377" s="72">
        <v>3.4722222222222199E-3</v>
      </c>
    </row>
    <row r="378" spans="1:3" ht="15" customHeight="1" x14ac:dyDescent="0.35">
      <c r="A378" s="71" t="s">
        <v>97</v>
      </c>
      <c r="B378" s="148" t="s">
        <v>294</v>
      </c>
      <c r="C378" s="72">
        <v>3.4722222222222199E-3</v>
      </c>
    </row>
    <row r="379" spans="1:3" ht="15" customHeight="1" x14ac:dyDescent="0.35">
      <c r="A379" s="71" t="s">
        <v>83</v>
      </c>
      <c r="B379" s="148" t="s">
        <v>310</v>
      </c>
      <c r="C379" s="72">
        <v>3.4722222222222199E-3</v>
      </c>
    </row>
    <row r="380" spans="1:3" ht="15" customHeight="1" x14ac:dyDescent="0.35">
      <c r="A380" s="71" t="s">
        <v>83</v>
      </c>
      <c r="B380" s="148" t="s">
        <v>318</v>
      </c>
      <c r="C380" s="72">
        <v>3.4722222222222199E-3</v>
      </c>
    </row>
    <row r="381" spans="1:3" ht="15" customHeight="1" x14ac:dyDescent="0.35">
      <c r="A381" s="71" t="s">
        <v>91</v>
      </c>
      <c r="B381" s="148" t="s">
        <v>350</v>
      </c>
      <c r="C381" s="72">
        <v>3.4722222222222199E-3</v>
      </c>
    </row>
    <row r="382" spans="1:3" ht="15" customHeight="1" x14ac:dyDescent="0.35">
      <c r="A382" s="71" t="s">
        <v>91</v>
      </c>
      <c r="B382" s="148" t="s">
        <v>283</v>
      </c>
      <c r="C382" s="72">
        <v>3.4722222222222199E-3</v>
      </c>
    </row>
    <row r="383" spans="1:3" ht="15" customHeight="1" x14ac:dyDescent="0.35">
      <c r="A383" s="71" t="s">
        <v>91</v>
      </c>
      <c r="B383" s="148" t="s">
        <v>361</v>
      </c>
      <c r="C383" s="72">
        <v>3.4722222222222199E-3</v>
      </c>
    </row>
    <row r="384" spans="1:3" ht="15" customHeight="1" x14ac:dyDescent="0.35">
      <c r="A384" s="71" t="s">
        <v>91</v>
      </c>
      <c r="B384" s="148" t="s">
        <v>368</v>
      </c>
      <c r="C384" s="72">
        <v>3.4722222222222199E-3</v>
      </c>
    </row>
    <row r="385" spans="1:3" ht="15" customHeight="1" x14ac:dyDescent="0.35">
      <c r="A385" s="71" t="s">
        <v>76</v>
      </c>
      <c r="B385" s="148" t="s">
        <v>387</v>
      </c>
      <c r="C385" s="72">
        <v>3.4722222222222199E-3</v>
      </c>
    </row>
    <row r="386" spans="1:3" ht="15" customHeight="1" x14ac:dyDescent="0.35">
      <c r="A386" s="71" t="s">
        <v>76</v>
      </c>
      <c r="B386" s="148" t="s">
        <v>389</v>
      </c>
      <c r="C386" s="72">
        <v>3.4722222222222199E-3</v>
      </c>
    </row>
    <row r="387" spans="1:3" ht="15" customHeight="1" x14ac:dyDescent="0.35">
      <c r="A387" s="71" t="s">
        <v>75</v>
      </c>
      <c r="B387" s="148" t="s">
        <v>433</v>
      </c>
      <c r="C387" s="72">
        <v>3.4722222222222199E-3</v>
      </c>
    </row>
    <row r="388" spans="1:3" ht="15" customHeight="1" x14ac:dyDescent="0.35">
      <c r="A388" s="71" t="s">
        <v>75</v>
      </c>
      <c r="B388" s="148" t="s">
        <v>439</v>
      </c>
      <c r="C388" s="72">
        <v>3.4722222222222199E-3</v>
      </c>
    </row>
    <row r="389" spans="1:3" ht="15" customHeight="1" x14ac:dyDescent="0.35">
      <c r="A389" s="71" t="s">
        <v>75</v>
      </c>
      <c r="B389" s="148" t="s">
        <v>440</v>
      </c>
      <c r="C389" s="72">
        <v>3.4722222222222199E-3</v>
      </c>
    </row>
    <row r="390" spans="1:3" ht="15" customHeight="1" x14ac:dyDescent="0.35">
      <c r="A390" s="71" t="s">
        <v>75</v>
      </c>
      <c r="B390" s="148" t="s">
        <v>932</v>
      </c>
      <c r="C390" s="72">
        <v>3.4722222222222199E-3</v>
      </c>
    </row>
    <row r="391" spans="1:3" ht="15" customHeight="1" x14ac:dyDescent="0.35">
      <c r="A391" s="71" t="s">
        <v>75</v>
      </c>
      <c r="B391" s="148" t="s">
        <v>232</v>
      </c>
      <c r="C391" s="72">
        <v>3.4722222222222199E-3</v>
      </c>
    </row>
    <row r="392" spans="1:3" ht="15" customHeight="1" x14ac:dyDescent="0.35">
      <c r="A392" s="71" t="s">
        <v>75</v>
      </c>
      <c r="B392" s="148" t="s">
        <v>445</v>
      </c>
      <c r="C392" s="72">
        <v>3.4722222222222199E-3</v>
      </c>
    </row>
    <row r="393" spans="1:3" ht="15" customHeight="1" x14ac:dyDescent="0.35">
      <c r="A393" s="71" t="s">
        <v>75</v>
      </c>
      <c r="B393" s="148" t="s">
        <v>451</v>
      </c>
      <c r="C393" s="72">
        <v>3.4722222222222199E-3</v>
      </c>
    </row>
    <row r="394" spans="1:3" ht="15" customHeight="1" x14ac:dyDescent="0.35">
      <c r="A394" s="71" t="s">
        <v>86</v>
      </c>
      <c r="B394" s="148" t="s">
        <v>479</v>
      </c>
      <c r="C394" s="72">
        <v>3.4722222222222199E-3</v>
      </c>
    </row>
    <row r="395" spans="1:3" ht="15" customHeight="1" x14ac:dyDescent="0.35">
      <c r="A395" s="71" t="s">
        <v>78</v>
      </c>
      <c r="B395" s="148" t="s">
        <v>503</v>
      </c>
      <c r="C395" s="72">
        <v>3.4722222222222199E-3</v>
      </c>
    </row>
    <row r="396" spans="1:3" ht="15" customHeight="1" x14ac:dyDescent="0.35">
      <c r="A396" s="71" t="s">
        <v>77</v>
      </c>
      <c r="B396" s="148" t="s">
        <v>338</v>
      </c>
      <c r="C396" s="72">
        <v>3.4722222222222199E-3</v>
      </c>
    </row>
    <row r="397" spans="1:3" ht="15" customHeight="1" x14ac:dyDescent="0.35">
      <c r="A397" s="71" t="s">
        <v>77</v>
      </c>
      <c r="B397" s="148" t="s">
        <v>573</v>
      </c>
      <c r="C397" s="72">
        <v>3.4722222222222199E-3</v>
      </c>
    </row>
    <row r="398" spans="1:3" ht="15" customHeight="1" x14ac:dyDescent="0.35">
      <c r="A398" s="71" t="s">
        <v>84</v>
      </c>
      <c r="B398" s="148" t="s">
        <v>577</v>
      </c>
      <c r="C398" s="72">
        <v>3.4722222222222199E-3</v>
      </c>
    </row>
    <row r="399" spans="1:3" ht="15" customHeight="1" x14ac:dyDescent="0.35">
      <c r="A399" s="71" t="s">
        <v>84</v>
      </c>
      <c r="B399" s="148" t="s">
        <v>578</v>
      </c>
      <c r="C399" s="72">
        <v>3.4722222222222199E-3</v>
      </c>
    </row>
    <row r="400" spans="1:3" ht="15" customHeight="1" x14ac:dyDescent="0.35">
      <c r="A400" s="71" t="s">
        <v>84</v>
      </c>
      <c r="B400" s="148" t="s">
        <v>587</v>
      </c>
      <c r="C400" s="72">
        <v>3.4722222222222199E-3</v>
      </c>
    </row>
    <row r="401" spans="1:3" ht="15" customHeight="1" x14ac:dyDescent="0.35">
      <c r="A401" s="71" t="s">
        <v>84</v>
      </c>
      <c r="B401" s="148" t="s">
        <v>228</v>
      </c>
      <c r="C401" s="72">
        <v>3.4722222222222199E-3</v>
      </c>
    </row>
    <row r="402" spans="1:3" ht="15" customHeight="1" x14ac:dyDescent="0.35">
      <c r="A402" s="71" t="s">
        <v>84</v>
      </c>
      <c r="B402" s="148" t="s">
        <v>599</v>
      </c>
      <c r="C402" s="72">
        <v>3.4722222222222199E-3</v>
      </c>
    </row>
    <row r="403" spans="1:3" ht="15" customHeight="1" x14ac:dyDescent="0.35">
      <c r="A403" s="71" t="s">
        <v>89</v>
      </c>
      <c r="B403" s="148" t="s">
        <v>343</v>
      </c>
      <c r="C403" s="72">
        <v>3.4722222222222199E-3</v>
      </c>
    </row>
    <row r="404" spans="1:3" ht="15" customHeight="1" x14ac:dyDescent="0.35">
      <c r="A404" s="71" t="s">
        <v>89</v>
      </c>
      <c r="B404" s="148" t="s">
        <v>622</v>
      </c>
      <c r="C404" s="72">
        <v>3.4722222222222199E-3</v>
      </c>
    </row>
    <row r="405" spans="1:3" ht="15" customHeight="1" x14ac:dyDescent="0.35">
      <c r="A405" s="71" t="s">
        <v>89</v>
      </c>
      <c r="B405" s="148" t="s">
        <v>628</v>
      </c>
      <c r="C405" s="72">
        <v>3.4722222222222199E-3</v>
      </c>
    </row>
    <row r="406" spans="1:3" ht="15" customHeight="1" x14ac:dyDescent="0.35">
      <c r="A406" s="71" t="s">
        <v>82</v>
      </c>
      <c r="B406" s="148" t="s">
        <v>573</v>
      </c>
      <c r="C406" s="72">
        <v>3.4722222222222199E-3</v>
      </c>
    </row>
    <row r="407" spans="1:3" ht="15" customHeight="1" x14ac:dyDescent="0.35">
      <c r="A407" s="71" t="s">
        <v>95</v>
      </c>
      <c r="B407" s="148" t="s">
        <v>118</v>
      </c>
      <c r="C407" s="72">
        <v>3.4722222222222199E-3</v>
      </c>
    </row>
    <row r="408" spans="1:3" ht="15" customHeight="1" x14ac:dyDescent="0.35">
      <c r="A408" s="71" t="s">
        <v>88</v>
      </c>
      <c r="B408" s="148" t="s">
        <v>936</v>
      </c>
      <c r="C408" s="72">
        <v>3.4722222222222199E-3</v>
      </c>
    </row>
    <row r="409" spans="1:3" ht="15" customHeight="1" x14ac:dyDescent="0.35">
      <c r="A409" s="71" t="s">
        <v>88</v>
      </c>
      <c r="B409" s="148" t="s">
        <v>751</v>
      </c>
      <c r="C409" s="72">
        <v>3.4722222222222199E-3</v>
      </c>
    </row>
    <row r="410" spans="1:3" ht="15" customHeight="1" x14ac:dyDescent="0.35">
      <c r="A410" s="71" t="s">
        <v>88</v>
      </c>
      <c r="B410" s="148" t="s">
        <v>752</v>
      </c>
      <c r="C410" s="72">
        <v>3.4722222222222199E-3</v>
      </c>
    </row>
    <row r="411" spans="1:3" ht="15" customHeight="1" x14ac:dyDescent="0.35">
      <c r="A411" s="71" t="s">
        <v>94</v>
      </c>
      <c r="B411" s="148" t="s">
        <v>801</v>
      </c>
      <c r="C411" s="72">
        <v>3.4722222222222199E-3</v>
      </c>
    </row>
    <row r="412" spans="1:3" ht="15" customHeight="1" x14ac:dyDescent="0.35">
      <c r="A412" s="71" t="s">
        <v>96</v>
      </c>
      <c r="B412" s="148" t="s">
        <v>825</v>
      </c>
      <c r="C412" s="72">
        <v>3.4722222222222199E-3</v>
      </c>
    </row>
    <row r="413" spans="1:3" ht="15" customHeight="1" x14ac:dyDescent="0.35">
      <c r="A413" s="71" t="s">
        <v>66</v>
      </c>
      <c r="B413" s="148" t="s">
        <v>440</v>
      </c>
      <c r="C413" s="72">
        <v>3.4722222222222199E-3</v>
      </c>
    </row>
    <row r="414" spans="1:3" ht="15" customHeight="1" x14ac:dyDescent="0.35">
      <c r="A414" s="71" t="s">
        <v>70</v>
      </c>
      <c r="B414" s="148" t="s">
        <v>914</v>
      </c>
      <c r="C414" s="72">
        <v>3.4722222222222199E-3</v>
      </c>
    </row>
    <row r="415" spans="1:3" ht="15" customHeight="1" x14ac:dyDescent="0.35">
      <c r="A415" s="71" t="s">
        <v>64</v>
      </c>
      <c r="B415" s="148" t="s">
        <v>118</v>
      </c>
      <c r="C415" s="72">
        <v>3.5011574074074099E-3</v>
      </c>
    </row>
    <row r="416" spans="1:3" ht="15" customHeight="1" x14ac:dyDescent="0.35">
      <c r="A416" s="71" t="s">
        <v>60</v>
      </c>
      <c r="B416" s="148" t="s">
        <v>539</v>
      </c>
      <c r="C416" s="72">
        <v>3.5063752276867002E-3</v>
      </c>
    </row>
    <row r="417" spans="1:3" ht="15" customHeight="1" x14ac:dyDescent="0.35">
      <c r="A417" s="71" t="s">
        <v>61</v>
      </c>
      <c r="B417" s="148" t="s">
        <v>252</v>
      </c>
      <c r="C417" s="72">
        <v>3.5069444444444401E-3</v>
      </c>
    </row>
    <row r="418" spans="1:3" ht="15" customHeight="1" x14ac:dyDescent="0.35">
      <c r="A418" s="71" t="s">
        <v>71</v>
      </c>
      <c r="B418" s="148" t="s">
        <v>878</v>
      </c>
      <c r="C418" s="72">
        <v>3.5069444444444401E-3</v>
      </c>
    </row>
    <row r="419" spans="1:3" ht="15" customHeight="1" x14ac:dyDescent="0.35">
      <c r="A419" s="71" t="s">
        <v>86</v>
      </c>
      <c r="B419" s="148" t="s">
        <v>478</v>
      </c>
      <c r="C419" s="72">
        <v>3.5300925925925899E-3</v>
      </c>
    </row>
    <row r="420" spans="1:3" ht="15" customHeight="1" x14ac:dyDescent="0.35">
      <c r="A420" s="71" t="s">
        <v>87</v>
      </c>
      <c r="B420" s="148" t="s">
        <v>519</v>
      </c>
      <c r="C420" s="72">
        <v>3.5300925925925899E-3</v>
      </c>
    </row>
    <row r="421" spans="1:3" ht="15" customHeight="1" x14ac:dyDescent="0.35">
      <c r="A421" s="71" t="s">
        <v>66</v>
      </c>
      <c r="B421" s="148" t="s">
        <v>843</v>
      </c>
      <c r="C421" s="72">
        <v>3.5300925925925899E-3</v>
      </c>
    </row>
    <row r="422" spans="1:3" ht="15" customHeight="1" x14ac:dyDescent="0.35">
      <c r="A422" s="71" t="s">
        <v>66</v>
      </c>
      <c r="B422" s="148" t="s">
        <v>850</v>
      </c>
      <c r="C422" s="72">
        <v>3.5300925925925899E-3</v>
      </c>
    </row>
    <row r="423" spans="1:3" ht="15" customHeight="1" x14ac:dyDescent="0.35">
      <c r="A423" s="71" t="s">
        <v>83</v>
      </c>
      <c r="B423" s="148" t="s">
        <v>309</v>
      </c>
      <c r="C423" s="72">
        <v>3.5353535353535399E-3</v>
      </c>
    </row>
    <row r="424" spans="1:3" ht="15" customHeight="1" x14ac:dyDescent="0.35">
      <c r="A424" s="71" t="s">
        <v>66</v>
      </c>
      <c r="B424" s="148" t="s">
        <v>854</v>
      </c>
      <c r="C424" s="72">
        <v>3.5353535353535399E-3</v>
      </c>
    </row>
    <row r="425" spans="1:3" ht="15" customHeight="1" x14ac:dyDescent="0.35">
      <c r="A425" s="71" t="s">
        <v>66</v>
      </c>
      <c r="B425" s="148" t="s">
        <v>463</v>
      </c>
      <c r="C425" s="72">
        <v>3.54166666666667E-3</v>
      </c>
    </row>
    <row r="426" spans="1:3" ht="15" customHeight="1" x14ac:dyDescent="0.35">
      <c r="A426" s="71" t="s">
        <v>90</v>
      </c>
      <c r="B426" s="148" t="s">
        <v>238</v>
      </c>
      <c r="C426" s="72">
        <v>3.5493827160493802E-3</v>
      </c>
    </row>
    <row r="427" spans="1:3" ht="15" customHeight="1" x14ac:dyDescent="0.35">
      <c r="A427" s="71" t="s">
        <v>86</v>
      </c>
      <c r="B427" s="148" t="s">
        <v>476</v>
      </c>
      <c r="C427" s="72">
        <v>3.5493827160493802E-3</v>
      </c>
    </row>
    <row r="428" spans="1:3" ht="15" customHeight="1" x14ac:dyDescent="0.35">
      <c r="A428" s="71" t="s">
        <v>86</v>
      </c>
      <c r="B428" s="148" t="s">
        <v>482</v>
      </c>
      <c r="C428" s="72">
        <v>3.5493827160493802E-3</v>
      </c>
    </row>
    <row r="429" spans="1:3" ht="15" customHeight="1" x14ac:dyDescent="0.35">
      <c r="A429" s="71" t="s">
        <v>84</v>
      </c>
      <c r="B429" s="148" t="s">
        <v>583</v>
      </c>
      <c r="C429" s="72">
        <v>3.5493827160493802E-3</v>
      </c>
    </row>
    <row r="430" spans="1:3" ht="15" customHeight="1" x14ac:dyDescent="0.35">
      <c r="A430" s="71" t="s">
        <v>93</v>
      </c>
      <c r="B430" s="148" t="s">
        <v>132</v>
      </c>
      <c r="C430" s="72">
        <v>3.5539215686274501E-3</v>
      </c>
    </row>
    <row r="431" spans="1:3" ht="15" customHeight="1" x14ac:dyDescent="0.35">
      <c r="A431" s="71" t="s">
        <v>76</v>
      </c>
      <c r="B431" s="148" t="s">
        <v>384</v>
      </c>
      <c r="C431" s="72">
        <v>3.5590277777777799E-3</v>
      </c>
    </row>
    <row r="432" spans="1:3" ht="15" customHeight="1" x14ac:dyDescent="0.35">
      <c r="A432" s="71" t="s">
        <v>91</v>
      </c>
      <c r="B432" s="148" t="s">
        <v>365</v>
      </c>
      <c r="C432" s="72">
        <v>3.57142857142857E-3</v>
      </c>
    </row>
    <row r="433" spans="1:3" ht="15" customHeight="1" x14ac:dyDescent="0.35">
      <c r="A433" s="71" t="s">
        <v>87</v>
      </c>
      <c r="B433" s="148" t="s">
        <v>512</v>
      </c>
      <c r="C433" s="72">
        <v>3.5763888888888898E-3</v>
      </c>
    </row>
    <row r="434" spans="1:3" ht="15" customHeight="1" x14ac:dyDescent="0.35">
      <c r="A434" s="71" t="s">
        <v>67</v>
      </c>
      <c r="B434" s="148" t="s">
        <v>760</v>
      </c>
      <c r="C434" s="72">
        <v>3.5842293906810001E-3</v>
      </c>
    </row>
    <row r="435" spans="1:3" ht="15" customHeight="1" x14ac:dyDescent="0.35">
      <c r="A435" s="71" t="s">
        <v>75</v>
      </c>
      <c r="B435" s="148" t="s">
        <v>422</v>
      </c>
      <c r="C435" s="72">
        <v>3.5879629629629599E-3</v>
      </c>
    </row>
    <row r="436" spans="1:3" ht="15" customHeight="1" x14ac:dyDescent="0.35">
      <c r="A436" s="71" t="s">
        <v>60</v>
      </c>
      <c r="B436" s="148" t="s">
        <v>502</v>
      </c>
      <c r="C436" s="72">
        <v>3.5879629629629599E-3</v>
      </c>
    </row>
    <row r="437" spans="1:3" ht="15" customHeight="1" x14ac:dyDescent="0.35">
      <c r="A437" s="71" t="s">
        <v>60</v>
      </c>
      <c r="B437" s="148" t="s">
        <v>252</v>
      </c>
      <c r="C437" s="72">
        <v>3.5879629629629599E-3</v>
      </c>
    </row>
    <row r="438" spans="1:3" ht="15" customHeight="1" x14ac:dyDescent="0.35">
      <c r="A438" s="71" t="s">
        <v>82</v>
      </c>
      <c r="B438" s="148" t="s">
        <v>657</v>
      </c>
      <c r="C438" s="72">
        <v>3.5879629629629599E-3</v>
      </c>
    </row>
    <row r="439" spans="1:3" ht="15" customHeight="1" x14ac:dyDescent="0.35">
      <c r="A439" s="71" t="s">
        <v>66</v>
      </c>
      <c r="B439" s="148" t="s">
        <v>503</v>
      </c>
      <c r="C439" s="72">
        <v>3.5879629629629599E-3</v>
      </c>
    </row>
    <row r="440" spans="1:3" ht="15" customHeight="1" x14ac:dyDescent="0.35">
      <c r="A440" s="71" t="s">
        <v>71</v>
      </c>
      <c r="B440" s="148" t="s">
        <v>523</v>
      </c>
      <c r="C440" s="72">
        <v>3.5879629629629599E-3</v>
      </c>
    </row>
    <row r="441" spans="1:3" ht="15" customHeight="1" x14ac:dyDescent="0.35">
      <c r="A441" s="71" t="s">
        <v>68</v>
      </c>
      <c r="B441" s="148" t="s">
        <v>303</v>
      </c>
      <c r="C441" s="72">
        <v>3.59195402298851E-3</v>
      </c>
    </row>
    <row r="442" spans="1:3" ht="15" customHeight="1" x14ac:dyDescent="0.35">
      <c r="A442" s="71" t="s">
        <v>76</v>
      </c>
      <c r="B442" s="148" t="s">
        <v>395</v>
      </c>
      <c r="C442" s="72">
        <v>3.6024305555555601E-3</v>
      </c>
    </row>
    <row r="443" spans="1:3" ht="15" customHeight="1" x14ac:dyDescent="0.35">
      <c r="A443" s="71" t="s">
        <v>93</v>
      </c>
      <c r="B443" s="148" t="s">
        <v>727</v>
      </c>
      <c r="C443" s="72">
        <v>3.6044973544973498E-3</v>
      </c>
    </row>
    <row r="444" spans="1:3" ht="15" customHeight="1" x14ac:dyDescent="0.35">
      <c r="A444" s="71" t="s">
        <v>66</v>
      </c>
      <c r="B444" s="148" t="s">
        <v>355</v>
      </c>
      <c r="C444" s="72">
        <v>3.6044973544973498E-3</v>
      </c>
    </row>
    <row r="445" spans="1:3" ht="15" customHeight="1" x14ac:dyDescent="0.35">
      <c r="A445" s="71" t="s">
        <v>75</v>
      </c>
      <c r="B445" s="148" t="s">
        <v>444</v>
      </c>
      <c r="C445" s="72">
        <v>3.6111111111111101E-3</v>
      </c>
    </row>
    <row r="446" spans="1:3" ht="15" customHeight="1" x14ac:dyDescent="0.35">
      <c r="A446" s="71" t="s">
        <v>95</v>
      </c>
      <c r="B446" s="148" t="s">
        <v>679</v>
      </c>
      <c r="C446" s="72">
        <v>3.6111111111111101E-3</v>
      </c>
    </row>
    <row r="447" spans="1:3" ht="15" customHeight="1" x14ac:dyDescent="0.35">
      <c r="A447" s="71" t="s">
        <v>66</v>
      </c>
      <c r="B447" s="148" t="s">
        <v>272</v>
      </c>
      <c r="C447" s="72">
        <v>3.6111111111111101E-3</v>
      </c>
    </row>
    <row r="448" spans="1:3" ht="15" customHeight="1" x14ac:dyDescent="0.35">
      <c r="A448" s="71" t="s">
        <v>78</v>
      </c>
      <c r="B448" s="148" t="s">
        <v>228</v>
      </c>
      <c r="C448" s="72">
        <v>3.6159003831417601E-3</v>
      </c>
    </row>
    <row r="449" spans="1:3" ht="15" customHeight="1" x14ac:dyDescent="0.35">
      <c r="A449" s="71" t="s">
        <v>66</v>
      </c>
      <c r="B449" s="148" t="s">
        <v>835</v>
      </c>
      <c r="C449" s="72">
        <v>3.6210317460317501E-3</v>
      </c>
    </row>
    <row r="450" spans="1:3" ht="15" customHeight="1" x14ac:dyDescent="0.35">
      <c r="A450" s="71" t="s">
        <v>97</v>
      </c>
      <c r="B450" s="148" t="s">
        <v>301</v>
      </c>
      <c r="C450" s="72">
        <v>3.6265432098765401E-3</v>
      </c>
    </row>
    <row r="451" spans="1:3" ht="15" customHeight="1" x14ac:dyDescent="0.35">
      <c r="A451" s="71" t="s">
        <v>72</v>
      </c>
      <c r="B451" s="148" t="s">
        <v>225</v>
      </c>
      <c r="C451" s="72">
        <v>3.6342592592592598E-3</v>
      </c>
    </row>
    <row r="452" spans="1:3" ht="15" customHeight="1" x14ac:dyDescent="0.35">
      <c r="A452" s="71" t="s">
        <v>80</v>
      </c>
      <c r="B452" s="148" t="s">
        <v>281</v>
      </c>
      <c r="C452" s="72">
        <v>3.6458333333333299E-3</v>
      </c>
    </row>
    <row r="453" spans="1:3" ht="15" customHeight="1" x14ac:dyDescent="0.35">
      <c r="A453" s="71" t="s">
        <v>77</v>
      </c>
      <c r="B453" s="148" t="s">
        <v>558</v>
      </c>
      <c r="C453" s="72">
        <v>3.6458333333333299E-3</v>
      </c>
    </row>
    <row r="454" spans="1:3" ht="15" customHeight="1" x14ac:dyDescent="0.35">
      <c r="A454" s="71" t="s">
        <v>63</v>
      </c>
      <c r="B454" s="148" t="s">
        <v>885</v>
      </c>
      <c r="C454" s="72">
        <v>3.6458333333333299E-3</v>
      </c>
    </row>
    <row r="455" spans="1:3" ht="15" customHeight="1" x14ac:dyDescent="0.35">
      <c r="A455" s="71" t="s">
        <v>77</v>
      </c>
      <c r="B455" s="148" t="s">
        <v>556</v>
      </c>
      <c r="C455" s="72">
        <v>3.65740740740741E-3</v>
      </c>
    </row>
    <row r="456" spans="1:3" ht="15" customHeight="1" x14ac:dyDescent="0.35">
      <c r="A456" s="71" t="s">
        <v>78</v>
      </c>
      <c r="B456" s="148" t="s">
        <v>504</v>
      </c>
      <c r="C456" s="72">
        <v>3.66161616161616E-3</v>
      </c>
    </row>
    <row r="457" spans="1:3" ht="15" customHeight="1" x14ac:dyDescent="0.35">
      <c r="A457" s="71" t="s">
        <v>80</v>
      </c>
      <c r="B457" s="148" t="s">
        <v>275</v>
      </c>
      <c r="C457" s="72">
        <v>3.6706349206349202E-3</v>
      </c>
    </row>
    <row r="458" spans="1:3" ht="15" customHeight="1" x14ac:dyDescent="0.35">
      <c r="A458" s="71" t="s">
        <v>76</v>
      </c>
      <c r="B458" s="148" t="s">
        <v>399</v>
      </c>
      <c r="C458" s="72">
        <v>3.6805555555555602E-3</v>
      </c>
    </row>
    <row r="459" spans="1:3" ht="15" customHeight="1" x14ac:dyDescent="0.35">
      <c r="A459" s="71" t="s">
        <v>86</v>
      </c>
      <c r="B459" s="148" t="s">
        <v>490</v>
      </c>
      <c r="C459" s="72">
        <v>3.69152046783626E-3</v>
      </c>
    </row>
    <row r="460" spans="1:3" ht="15" customHeight="1" x14ac:dyDescent="0.35">
      <c r="A460" s="71" t="s">
        <v>91</v>
      </c>
      <c r="B460" s="148" t="s">
        <v>354</v>
      </c>
      <c r="C460" s="72">
        <v>3.7037037037036999E-3</v>
      </c>
    </row>
    <row r="461" spans="1:3" ht="15" customHeight="1" x14ac:dyDescent="0.35">
      <c r="A461" s="71" t="s">
        <v>75</v>
      </c>
      <c r="B461" s="148" t="s">
        <v>429</v>
      </c>
      <c r="C461" s="72">
        <v>3.7037037037036999E-3</v>
      </c>
    </row>
    <row r="462" spans="1:3" ht="15" customHeight="1" x14ac:dyDescent="0.35">
      <c r="A462" s="71" t="s">
        <v>77</v>
      </c>
      <c r="B462" s="148" t="s">
        <v>570</v>
      </c>
      <c r="C462" s="72">
        <v>3.7037037037036999E-3</v>
      </c>
    </row>
    <row r="463" spans="1:3" ht="15" customHeight="1" x14ac:dyDescent="0.35">
      <c r="A463" s="71" t="s">
        <v>84</v>
      </c>
      <c r="B463" s="148" t="s">
        <v>591</v>
      </c>
      <c r="C463" s="72">
        <v>3.7037037037036999E-3</v>
      </c>
    </row>
    <row r="464" spans="1:3" ht="15" customHeight="1" x14ac:dyDescent="0.35">
      <c r="A464" s="71" t="s">
        <v>95</v>
      </c>
      <c r="B464" s="148" t="s">
        <v>673</v>
      </c>
      <c r="C464" s="72">
        <v>3.7037037037036999E-3</v>
      </c>
    </row>
    <row r="465" spans="1:3" ht="15" customHeight="1" x14ac:dyDescent="0.35">
      <c r="A465" s="71" t="s">
        <v>93</v>
      </c>
      <c r="B465" s="148" t="s">
        <v>717</v>
      </c>
      <c r="C465" s="72">
        <v>3.7037037037036999E-3</v>
      </c>
    </row>
    <row r="466" spans="1:3" ht="15" customHeight="1" x14ac:dyDescent="0.35">
      <c r="A466" s="71" t="s">
        <v>66</v>
      </c>
      <c r="B466" s="148" t="s">
        <v>230</v>
      </c>
      <c r="C466" s="72">
        <v>3.7037037037036999E-3</v>
      </c>
    </row>
    <row r="467" spans="1:3" ht="15" customHeight="1" x14ac:dyDescent="0.35">
      <c r="A467" s="71" t="s">
        <v>63</v>
      </c>
      <c r="B467" s="148" t="s">
        <v>530</v>
      </c>
      <c r="C467" s="72">
        <v>3.7037037037036999E-3</v>
      </c>
    </row>
    <row r="468" spans="1:3" ht="15" customHeight="1" x14ac:dyDescent="0.35">
      <c r="A468" s="71" t="s">
        <v>73</v>
      </c>
      <c r="B468" s="148" t="s">
        <v>132</v>
      </c>
      <c r="C468" s="72">
        <v>3.71376811594203E-3</v>
      </c>
    </row>
    <row r="469" spans="1:3" ht="15" customHeight="1" x14ac:dyDescent="0.35">
      <c r="A469" s="71" t="s">
        <v>63</v>
      </c>
      <c r="B469" s="148" t="s">
        <v>503</v>
      </c>
      <c r="C469" s="72">
        <v>3.7247474747474701E-3</v>
      </c>
    </row>
    <row r="470" spans="1:3" ht="15" customHeight="1" x14ac:dyDescent="0.35">
      <c r="A470" s="71" t="s">
        <v>76</v>
      </c>
      <c r="B470" s="148" t="s">
        <v>228</v>
      </c>
      <c r="C470" s="72">
        <v>3.7326388888888899E-3</v>
      </c>
    </row>
    <row r="471" spans="1:3" ht="15" customHeight="1" x14ac:dyDescent="0.35">
      <c r="A471" s="71" t="s">
        <v>86</v>
      </c>
      <c r="B471" s="148" t="s">
        <v>485</v>
      </c>
      <c r="C471" s="72">
        <v>3.7326388888888899E-3</v>
      </c>
    </row>
    <row r="472" spans="1:3" ht="15" customHeight="1" x14ac:dyDescent="0.35">
      <c r="A472" s="71" t="s">
        <v>91</v>
      </c>
      <c r="B472" s="148" t="s">
        <v>353</v>
      </c>
      <c r="C472" s="72">
        <v>3.7499999999999999E-3</v>
      </c>
    </row>
    <row r="473" spans="1:3" ht="15" customHeight="1" x14ac:dyDescent="0.35">
      <c r="A473" s="71" t="s">
        <v>82</v>
      </c>
      <c r="B473" s="148" t="s">
        <v>649</v>
      </c>
      <c r="C473" s="72">
        <v>3.7499999999999999E-3</v>
      </c>
    </row>
    <row r="474" spans="1:3" ht="15" customHeight="1" x14ac:dyDescent="0.35">
      <c r="A474" s="71" t="s">
        <v>82</v>
      </c>
      <c r="B474" s="148" t="s">
        <v>651</v>
      </c>
      <c r="C474" s="72">
        <v>3.7499999999999999E-3</v>
      </c>
    </row>
    <row r="475" spans="1:3" ht="15" customHeight="1" x14ac:dyDescent="0.35">
      <c r="A475" s="71" t="s">
        <v>65</v>
      </c>
      <c r="B475" s="148" t="s">
        <v>468</v>
      </c>
      <c r="C475" s="72">
        <v>3.7808641975308598E-3</v>
      </c>
    </row>
    <row r="476" spans="1:3" ht="15" customHeight="1" x14ac:dyDescent="0.35">
      <c r="A476" s="71" t="s">
        <v>84</v>
      </c>
      <c r="B476" s="148" t="s">
        <v>602</v>
      </c>
      <c r="C476" s="72">
        <v>3.7808641975308598E-3</v>
      </c>
    </row>
    <row r="477" spans="1:3" ht="15" customHeight="1" x14ac:dyDescent="0.35">
      <c r="A477" s="71" t="s">
        <v>89</v>
      </c>
      <c r="B477" s="148" t="s">
        <v>228</v>
      </c>
      <c r="C477" s="72">
        <v>3.7927350427350401E-3</v>
      </c>
    </row>
    <row r="478" spans="1:3" ht="15" customHeight="1" x14ac:dyDescent="0.35">
      <c r="A478" s="71" t="s">
        <v>80</v>
      </c>
      <c r="B478" s="148" t="s">
        <v>282</v>
      </c>
      <c r="C478" s="72">
        <v>3.7962962962963002E-3</v>
      </c>
    </row>
    <row r="479" spans="1:3" ht="15" customHeight="1" x14ac:dyDescent="0.35">
      <c r="A479" s="71" t="s">
        <v>80</v>
      </c>
      <c r="B479" s="148" t="s">
        <v>237</v>
      </c>
      <c r="C479" s="72">
        <v>3.7990196078431398E-3</v>
      </c>
    </row>
    <row r="480" spans="1:3" ht="15" customHeight="1" x14ac:dyDescent="0.35">
      <c r="A480" s="71" t="s">
        <v>69</v>
      </c>
      <c r="B480" s="148" t="s">
        <v>262</v>
      </c>
      <c r="C480" s="72">
        <v>3.8074712643678199E-3</v>
      </c>
    </row>
    <row r="481" spans="1:3" ht="15" customHeight="1" x14ac:dyDescent="0.35">
      <c r="A481" s="71" t="s">
        <v>90</v>
      </c>
      <c r="B481" s="148" t="s">
        <v>245</v>
      </c>
      <c r="C481" s="72">
        <v>3.81944444444444E-3</v>
      </c>
    </row>
    <row r="482" spans="1:3" ht="15" customHeight="1" x14ac:dyDescent="0.35">
      <c r="A482" s="71" t="s">
        <v>73</v>
      </c>
      <c r="B482" s="148" t="s">
        <v>705</v>
      </c>
      <c r="C482" s="72">
        <v>3.81944444444444E-3</v>
      </c>
    </row>
    <row r="483" spans="1:3" ht="15" customHeight="1" x14ac:dyDescent="0.35">
      <c r="A483" s="71" t="s">
        <v>93</v>
      </c>
      <c r="B483" s="148" t="s">
        <v>728</v>
      </c>
      <c r="C483" s="72">
        <v>3.81944444444444E-3</v>
      </c>
    </row>
    <row r="484" spans="1:3" ht="15" customHeight="1" x14ac:dyDescent="0.35">
      <c r="A484" s="71" t="s">
        <v>66</v>
      </c>
      <c r="B484" s="148" t="s">
        <v>845</v>
      </c>
      <c r="C484" s="72">
        <v>3.81944444444444E-3</v>
      </c>
    </row>
    <row r="485" spans="1:3" ht="15" customHeight="1" x14ac:dyDescent="0.35">
      <c r="A485" s="71" t="s">
        <v>65</v>
      </c>
      <c r="B485" s="148" t="s">
        <v>465</v>
      </c>
      <c r="C485" s="72">
        <v>3.8398692810457501E-3</v>
      </c>
    </row>
    <row r="486" spans="1:3" ht="15" customHeight="1" x14ac:dyDescent="0.35">
      <c r="A486" s="71" t="s">
        <v>66</v>
      </c>
      <c r="B486" s="148" t="s">
        <v>832</v>
      </c>
      <c r="C486" s="72">
        <v>3.8425925925925902E-3</v>
      </c>
    </row>
    <row r="487" spans="1:3" ht="15" customHeight="1" x14ac:dyDescent="0.35">
      <c r="A487" s="71" t="s">
        <v>81</v>
      </c>
      <c r="B487" s="148" t="s">
        <v>259</v>
      </c>
      <c r="C487" s="72">
        <v>3.8461538461538498E-3</v>
      </c>
    </row>
    <row r="488" spans="1:3" ht="15" customHeight="1" x14ac:dyDescent="0.35">
      <c r="A488" s="71" t="s">
        <v>79</v>
      </c>
      <c r="B488" s="148" t="s">
        <v>552</v>
      </c>
      <c r="C488" s="72">
        <v>3.8510101010100998E-3</v>
      </c>
    </row>
    <row r="489" spans="1:3" ht="15" customHeight="1" x14ac:dyDescent="0.35">
      <c r="A489" s="71" t="s">
        <v>85</v>
      </c>
      <c r="B489" s="148" t="s">
        <v>690</v>
      </c>
      <c r="C489" s="72">
        <v>3.8510101010100998E-3</v>
      </c>
    </row>
    <row r="490" spans="1:3" ht="15" customHeight="1" x14ac:dyDescent="0.35">
      <c r="A490" s="71" t="s">
        <v>90</v>
      </c>
      <c r="B490" s="148" t="s">
        <v>240</v>
      </c>
      <c r="C490" s="72">
        <v>3.8580246913580201E-3</v>
      </c>
    </row>
    <row r="491" spans="1:3" ht="15" customHeight="1" x14ac:dyDescent="0.35">
      <c r="A491" s="71" t="s">
        <v>67</v>
      </c>
      <c r="B491" s="148" t="s">
        <v>757</v>
      </c>
      <c r="C491" s="72">
        <v>3.8617886178861798E-3</v>
      </c>
    </row>
    <row r="492" spans="1:3" ht="15" customHeight="1" x14ac:dyDescent="0.35">
      <c r="A492" s="71" t="s">
        <v>82</v>
      </c>
      <c r="B492" s="148" t="s">
        <v>663</v>
      </c>
      <c r="C492" s="72">
        <v>3.8628472222222202E-3</v>
      </c>
    </row>
    <row r="493" spans="1:3" ht="15" customHeight="1" x14ac:dyDescent="0.35">
      <c r="A493" s="71" t="s">
        <v>71</v>
      </c>
      <c r="B493" s="148" t="s">
        <v>876</v>
      </c>
      <c r="C493" s="72">
        <v>3.8628472222222202E-3</v>
      </c>
    </row>
    <row r="494" spans="1:3" ht="15" customHeight="1" x14ac:dyDescent="0.35">
      <c r="A494" s="71" t="s">
        <v>69</v>
      </c>
      <c r="B494" s="148" t="s">
        <v>132</v>
      </c>
      <c r="C494" s="72">
        <v>3.8754480286738299E-3</v>
      </c>
    </row>
    <row r="495" spans="1:3" ht="15" customHeight="1" x14ac:dyDescent="0.35">
      <c r="A495" s="71" t="s">
        <v>62</v>
      </c>
      <c r="B495" s="148" t="s">
        <v>631</v>
      </c>
      <c r="C495" s="72">
        <v>3.88071895424837E-3</v>
      </c>
    </row>
    <row r="496" spans="1:3" ht="15" customHeight="1" x14ac:dyDescent="0.35">
      <c r="A496" s="71" t="s">
        <v>73</v>
      </c>
      <c r="B496" s="148" t="s">
        <v>709</v>
      </c>
      <c r="C496" s="72">
        <v>3.88071895424837E-3</v>
      </c>
    </row>
    <row r="497" spans="1:3" ht="15" customHeight="1" x14ac:dyDescent="0.35">
      <c r="A497" s="71" t="s">
        <v>86</v>
      </c>
      <c r="B497" s="148" t="s">
        <v>491</v>
      </c>
      <c r="C497" s="72">
        <v>3.8888888888888901E-3</v>
      </c>
    </row>
    <row r="498" spans="1:3" ht="15" customHeight="1" x14ac:dyDescent="0.35">
      <c r="A498" s="71" t="s">
        <v>77</v>
      </c>
      <c r="B498" s="148" t="s">
        <v>555</v>
      </c>
      <c r="C498" s="72">
        <v>3.8888888888888901E-3</v>
      </c>
    </row>
    <row r="499" spans="1:3" ht="15" customHeight="1" x14ac:dyDescent="0.35">
      <c r="A499" s="71" t="s">
        <v>82</v>
      </c>
      <c r="B499" s="148" t="s">
        <v>653</v>
      </c>
      <c r="C499" s="72">
        <v>3.8888888888888901E-3</v>
      </c>
    </row>
    <row r="500" spans="1:3" ht="15" customHeight="1" x14ac:dyDescent="0.35">
      <c r="A500" s="71" t="s">
        <v>95</v>
      </c>
      <c r="B500" s="148" t="s">
        <v>687</v>
      </c>
      <c r="C500" s="72">
        <v>3.8888888888888901E-3</v>
      </c>
    </row>
    <row r="501" spans="1:3" ht="15" customHeight="1" x14ac:dyDescent="0.35">
      <c r="A501" s="71" t="s">
        <v>66</v>
      </c>
      <c r="B501" s="148" t="s">
        <v>642</v>
      </c>
      <c r="C501" s="72">
        <v>3.8888888888888901E-3</v>
      </c>
    </row>
    <row r="502" spans="1:3" ht="15" customHeight="1" x14ac:dyDescent="0.35">
      <c r="A502" s="71" t="s">
        <v>59</v>
      </c>
      <c r="B502" s="148" t="s">
        <v>815</v>
      </c>
      <c r="C502" s="72">
        <v>3.8912835249042101E-3</v>
      </c>
    </row>
    <row r="503" spans="1:3" ht="15" customHeight="1" x14ac:dyDescent="0.35">
      <c r="A503" s="71" t="s">
        <v>78</v>
      </c>
      <c r="B503" s="148" t="s">
        <v>493</v>
      </c>
      <c r="C503" s="72">
        <v>3.8949275362318799E-3</v>
      </c>
    </row>
    <row r="504" spans="1:3" ht="15" customHeight="1" x14ac:dyDescent="0.35">
      <c r="A504" s="71" t="s">
        <v>67</v>
      </c>
      <c r="B504" s="148" t="s">
        <v>729</v>
      </c>
      <c r="C504" s="72">
        <v>3.8983585858585901E-3</v>
      </c>
    </row>
    <row r="505" spans="1:3" ht="15" customHeight="1" x14ac:dyDescent="0.35">
      <c r="A505" s="71" t="s">
        <v>60</v>
      </c>
      <c r="B505" s="148" t="s">
        <v>251</v>
      </c>
      <c r="C505" s="72">
        <v>3.90625E-3</v>
      </c>
    </row>
    <row r="506" spans="1:3" ht="15" customHeight="1" x14ac:dyDescent="0.35">
      <c r="A506" s="71" t="s">
        <v>87</v>
      </c>
      <c r="B506" s="148" t="s">
        <v>522</v>
      </c>
      <c r="C506" s="72">
        <v>3.9186507936507901E-3</v>
      </c>
    </row>
    <row r="507" spans="1:3" ht="15" customHeight="1" x14ac:dyDescent="0.35">
      <c r="A507" s="71" t="s">
        <v>91</v>
      </c>
      <c r="B507" s="148" t="s">
        <v>359</v>
      </c>
      <c r="C507" s="72">
        <v>3.93518518518519E-3</v>
      </c>
    </row>
    <row r="508" spans="1:3" ht="15" customHeight="1" x14ac:dyDescent="0.35">
      <c r="A508" s="71" t="s">
        <v>76</v>
      </c>
      <c r="B508" s="148" t="s">
        <v>386</v>
      </c>
      <c r="C508" s="72">
        <v>3.93518518518519E-3</v>
      </c>
    </row>
    <row r="509" spans="1:3" ht="15" customHeight="1" x14ac:dyDescent="0.35">
      <c r="A509" s="71" t="s">
        <v>87</v>
      </c>
      <c r="B509" s="148" t="s">
        <v>264</v>
      </c>
      <c r="C509" s="72">
        <v>3.93518518518519E-3</v>
      </c>
    </row>
    <row r="510" spans="1:3" ht="15" customHeight="1" x14ac:dyDescent="0.35">
      <c r="A510" s="71" t="s">
        <v>84</v>
      </c>
      <c r="B510" s="148" t="s">
        <v>580</v>
      </c>
      <c r="C510" s="72">
        <v>3.93518518518519E-3</v>
      </c>
    </row>
    <row r="511" spans="1:3" ht="15" customHeight="1" x14ac:dyDescent="0.35">
      <c r="A511" s="71" t="s">
        <v>84</v>
      </c>
      <c r="B511" s="148" t="s">
        <v>609</v>
      </c>
      <c r="C511" s="72">
        <v>3.93518518518519E-3</v>
      </c>
    </row>
    <row r="512" spans="1:3" ht="15" customHeight="1" x14ac:dyDescent="0.35">
      <c r="A512" s="71" t="s">
        <v>94</v>
      </c>
      <c r="B512" s="148" t="s">
        <v>522</v>
      </c>
      <c r="C512" s="72">
        <v>3.93518518518519E-3</v>
      </c>
    </row>
    <row r="513" spans="1:3" ht="15" customHeight="1" x14ac:dyDescent="0.35">
      <c r="A513" s="71" t="s">
        <v>96</v>
      </c>
      <c r="B513" s="148" t="s">
        <v>820</v>
      </c>
      <c r="C513" s="72">
        <v>3.9583333333333302E-3</v>
      </c>
    </row>
    <row r="514" spans="1:3" ht="15" customHeight="1" x14ac:dyDescent="0.35">
      <c r="A514" s="71" t="s">
        <v>73</v>
      </c>
      <c r="B514" s="148" t="s">
        <v>261</v>
      </c>
      <c r="C514" s="72">
        <v>3.9624183006535902E-3</v>
      </c>
    </row>
    <row r="515" spans="1:3" ht="15" customHeight="1" x14ac:dyDescent="0.35">
      <c r="A515" s="71" t="s">
        <v>82</v>
      </c>
      <c r="B515" s="148" t="s">
        <v>646</v>
      </c>
      <c r="C515" s="72">
        <v>3.9641203703703696E-3</v>
      </c>
    </row>
    <row r="516" spans="1:3" ht="15" customHeight="1" x14ac:dyDescent="0.35">
      <c r="A516" s="71" t="s">
        <v>89</v>
      </c>
      <c r="B516" s="148" t="s">
        <v>382</v>
      </c>
      <c r="C516" s="72">
        <v>3.9682539682539698E-3</v>
      </c>
    </row>
    <row r="517" spans="1:3" ht="15" customHeight="1" x14ac:dyDescent="0.35">
      <c r="A517" s="71" t="s">
        <v>62</v>
      </c>
      <c r="B517" s="148" t="s">
        <v>132</v>
      </c>
      <c r="C517" s="72">
        <v>3.9682539682539698E-3</v>
      </c>
    </row>
    <row r="518" spans="1:3" ht="15" customHeight="1" x14ac:dyDescent="0.35">
      <c r="A518" s="71" t="s">
        <v>85</v>
      </c>
      <c r="B518" s="148" t="s">
        <v>697</v>
      </c>
      <c r="C518" s="72">
        <v>3.9772727272727303E-3</v>
      </c>
    </row>
    <row r="519" spans="1:3" ht="15" customHeight="1" x14ac:dyDescent="0.35">
      <c r="A519" s="71" t="s">
        <v>69</v>
      </c>
      <c r="B519" s="148" t="s">
        <v>256</v>
      </c>
      <c r="C519" s="72">
        <v>3.9839181286549698E-3</v>
      </c>
    </row>
    <row r="520" spans="1:3" ht="15" customHeight="1" x14ac:dyDescent="0.35">
      <c r="A520" s="71" t="s">
        <v>75</v>
      </c>
      <c r="B520" s="148" t="s">
        <v>426</v>
      </c>
      <c r="C520" s="72">
        <v>3.9930555555555596E-3</v>
      </c>
    </row>
    <row r="521" spans="1:3" ht="15" customHeight="1" x14ac:dyDescent="0.35">
      <c r="A521" s="71" t="s">
        <v>77</v>
      </c>
      <c r="B521" s="148" t="s">
        <v>554</v>
      </c>
      <c r="C521" s="72">
        <v>3.9930555555555596E-3</v>
      </c>
    </row>
    <row r="522" spans="1:3" ht="15" customHeight="1" x14ac:dyDescent="0.35">
      <c r="A522" s="71" t="s">
        <v>77</v>
      </c>
      <c r="B522" s="148" t="s">
        <v>252</v>
      </c>
      <c r="C522" s="72">
        <v>3.9930555555555596E-3</v>
      </c>
    </row>
    <row r="523" spans="1:3" ht="15" customHeight="1" x14ac:dyDescent="0.35">
      <c r="A523" s="71" t="s">
        <v>82</v>
      </c>
      <c r="B523" s="148" t="s">
        <v>660</v>
      </c>
      <c r="C523" s="72">
        <v>3.9930555555555596E-3</v>
      </c>
    </row>
    <row r="524" spans="1:3" ht="15" customHeight="1" x14ac:dyDescent="0.35">
      <c r="A524" s="71" t="s">
        <v>85</v>
      </c>
      <c r="B524" s="148" t="s">
        <v>693</v>
      </c>
      <c r="C524" s="72">
        <v>3.9930555555555596E-3</v>
      </c>
    </row>
    <row r="525" spans="1:3" ht="15" customHeight="1" x14ac:dyDescent="0.35">
      <c r="A525" s="71" t="s">
        <v>66</v>
      </c>
      <c r="B525" s="148" t="s">
        <v>132</v>
      </c>
      <c r="C525" s="72">
        <v>4.0013227513227504E-3</v>
      </c>
    </row>
    <row r="526" spans="1:3" ht="15" customHeight="1" x14ac:dyDescent="0.35">
      <c r="A526" s="71" t="s">
        <v>69</v>
      </c>
      <c r="B526" s="148" t="s">
        <v>259</v>
      </c>
      <c r="C526" s="72">
        <v>4.0123456790123503E-3</v>
      </c>
    </row>
    <row r="527" spans="1:3" ht="15" customHeight="1" x14ac:dyDescent="0.35">
      <c r="A527" s="71" t="s">
        <v>66</v>
      </c>
      <c r="B527" s="148" t="s">
        <v>842</v>
      </c>
      <c r="C527" s="72">
        <v>4.0178571428571399E-3</v>
      </c>
    </row>
    <row r="528" spans="1:3" ht="15" customHeight="1" x14ac:dyDescent="0.35">
      <c r="A528" s="71" t="s">
        <v>97</v>
      </c>
      <c r="B528" s="148" t="s">
        <v>298</v>
      </c>
      <c r="C528" s="72">
        <v>4.0277777777777803E-3</v>
      </c>
    </row>
    <row r="529" spans="1:3" ht="15" customHeight="1" x14ac:dyDescent="0.35">
      <c r="A529" s="71" t="s">
        <v>74</v>
      </c>
      <c r="B529" s="148" t="s">
        <v>806</v>
      </c>
      <c r="C529" s="72">
        <v>4.0277777777777803E-3</v>
      </c>
    </row>
    <row r="530" spans="1:3" ht="15" customHeight="1" x14ac:dyDescent="0.35">
      <c r="A530" s="71" t="s">
        <v>59</v>
      </c>
      <c r="B530" s="148" t="s">
        <v>814</v>
      </c>
      <c r="C530" s="72">
        <v>4.0441176470588196E-3</v>
      </c>
    </row>
    <row r="531" spans="1:3" ht="15" customHeight="1" x14ac:dyDescent="0.35">
      <c r="A531" s="71" t="s">
        <v>69</v>
      </c>
      <c r="B531" s="148" t="s">
        <v>141</v>
      </c>
      <c r="C531" s="72">
        <v>4.05092592592593E-3</v>
      </c>
    </row>
    <row r="532" spans="1:3" ht="15" customHeight="1" x14ac:dyDescent="0.35">
      <c r="A532" s="71" t="s">
        <v>93</v>
      </c>
      <c r="B532" s="148" t="s">
        <v>530</v>
      </c>
      <c r="C532" s="72">
        <v>4.05092592592593E-3</v>
      </c>
    </row>
    <row r="533" spans="1:3" ht="15" customHeight="1" x14ac:dyDescent="0.35">
      <c r="A533" s="71" t="s">
        <v>66</v>
      </c>
      <c r="B533" s="148" t="s">
        <v>841</v>
      </c>
      <c r="C533" s="72">
        <v>4.05092592592593E-3</v>
      </c>
    </row>
    <row r="534" spans="1:3" ht="15" customHeight="1" x14ac:dyDescent="0.35">
      <c r="A534" s="71" t="s">
        <v>82</v>
      </c>
      <c r="B534" s="148" t="s">
        <v>655</v>
      </c>
      <c r="C534" s="72">
        <v>4.0598290598290602E-3</v>
      </c>
    </row>
    <row r="535" spans="1:3" ht="15" customHeight="1" x14ac:dyDescent="0.35">
      <c r="A535" s="71" t="s">
        <v>72</v>
      </c>
      <c r="B535" s="148" t="s">
        <v>229</v>
      </c>
      <c r="C535" s="72">
        <v>4.0625000000000001E-3</v>
      </c>
    </row>
    <row r="536" spans="1:3" ht="15" customHeight="1" x14ac:dyDescent="0.35">
      <c r="A536" s="71" t="s">
        <v>95</v>
      </c>
      <c r="B536" s="148" t="s">
        <v>667</v>
      </c>
      <c r="C536" s="72">
        <v>4.0674603174603204E-3</v>
      </c>
    </row>
    <row r="537" spans="1:3" ht="15" customHeight="1" x14ac:dyDescent="0.35">
      <c r="A537" s="71" t="s">
        <v>81</v>
      </c>
      <c r="B537" s="148" t="s">
        <v>463</v>
      </c>
      <c r="C537" s="72">
        <v>4.0740740740740702E-3</v>
      </c>
    </row>
    <row r="538" spans="1:3" ht="15" customHeight="1" x14ac:dyDescent="0.35">
      <c r="A538" s="71" t="s">
        <v>68</v>
      </c>
      <c r="B538" s="148" t="s">
        <v>255</v>
      </c>
      <c r="C538" s="72">
        <v>4.0798611111111096E-3</v>
      </c>
    </row>
    <row r="539" spans="1:3" ht="15" customHeight="1" x14ac:dyDescent="0.35">
      <c r="A539" s="71" t="s">
        <v>59</v>
      </c>
      <c r="B539" s="148" t="s">
        <v>648</v>
      </c>
      <c r="C539" s="72">
        <v>4.0798611111111096E-3</v>
      </c>
    </row>
    <row r="540" spans="1:3" ht="15" customHeight="1" x14ac:dyDescent="0.35">
      <c r="A540" s="71" t="s">
        <v>66</v>
      </c>
      <c r="B540" s="148" t="s">
        <v>859</v>
      </c>
      <c r="C540" s="72">
        <v>4.0798611111111096E-3</v>
      </c>
    </row>
    <row r="541" spans="1:3" ht="15" customHeight="1" x14ac:dyDescent="0.35">
      <c r="A541" s="71" t="s">
        <v>71</v>
      </c>
      <c r="B541" s="148" t="s">
        <v>875</v>
      </c>
      <c r="C541" s="72">
        <v>4.0798611111111096E-3</v>
      </c>
    </row>
    <row r="542" spans="1:3" ht="15" customHeight="1" x14ac:dyDescent="0.35">
      <c r="A542" s="71" t="s">
        <v>93</v>
      </c>
      <c r="B542" s="148" t="s">
        <v>292</v>
      </c>
      <c r="C542" s="72">
        <v>4.0935672514619903E-3</v>
      </c>
    </row>
    <row r="543" spans="1:3" ht="15" customHeight="1" x14ac:dyDescent="0.35">
      <c r="A543" s="71" t="s">
        <v>87</v>
      </c>
      <c r="B543" s="148" t="s">
        <v>272</v>
      </c>
      <c r="C543" s="72">
        <v>4.09722222222222E-3</v>
      </c>
    </row>
    <row r="544" spans="1:3" ht="15" customHeight="1" x14ac:dyDescent="0.35">
      <c r="A544" s="71" t="s">
        <v>62</v>
      </c>
      <c r="B544" s="148" t="s">
        <v>624</v>
      </c>
      <c r="C544" s="72">
        <v>4.1087962962962996E-3</v>
      </c>
    </row>
    <row r="545" spans="1:3" ht="15" customHeight="1" x14ac:dyDescent="0.35">
      <c r="A545" s="71" t="s">
        <v>81</v>
      </c>
      <c r="B545" s="148" t="s">
        <v>847</v>
      </c>
      <c r="C545" s="72">
        <v>4.1118421052631603E-3</v>
      </c>
    </row>
    <row r="546" spans="1:3" ht="15" customHeight="1" x14ac:dyDescent="0.35">
      <c r="A546" s="71" t="s">
        <v>78</v>
      </c>
      <c r="B546" s="148" t="s">
        <v>496</v>
      </c>
      <c r="C546" s="72">
        <v>4.1170634920634896E-3</v>
      </c>
    </row>
    <row r="547" spans="1:3" ht="15" customHeight="1" x14ac:dyDescent="0.35">
      <c r="A547" s="71" t="s">
        <v>77</v>
      </c>
      <c r="B547" s="148" t="s">
        <v>562</v>
      </c>
      <c r="C547" s="72">
        <v>4.1170634920634896E-3</v>
      </c>
    </row>
    <row r="548" spans="1:3" ht="15" customHeight="1" x14ac:dyDescent="0.35">
      <c r="A548" s="71" t="s">
        <v>83</v>
      </c>
      <c r="B548" s="148" t="s">
        <v>314</v>
      </c>
      <c r="C548" s="72">
        <v>4.1258169934640498E-3</v>
      </c>
    </row>
    <row r="549" spans="1:3" ht="15" customHeight="1" x14ac:dyDescent="0.35">
      <c r="A549" s="71" t="s">
        <v>82</v>
      </c>
      <c r="B549" s="148" t="s">
        <v>664</v>
      </c>
      <c r="C549" s="72">
        <v>4.1280864197530904E-3</v>
      </c>
    </row>
    <row r="550" spans="1:3" ht="15" customHeight="1" x14ac:dyDescent="0.35">
      <c r="A550" s="71" t="s">
        <v>90</v>
      </c>
      <c r="B550" s="148" t="s">
        <v>243</v>
      </c>
      <c r="C550" s="72">
        <v>4.1666666666666701E-3</v>
      </c>
    </row>
    <row r="551" spans="1:3" ht="15" customHeight="1" x14ac:dyDescent="0.35">
      <c r="A551" s="71" t="s">
        <v>69</v>
      </c>
      <c r="B551" s="148" t="s">
        <v>255</v>
      </c>
      <c r="C551" s="72">
        <v>4.1666666666666701E-3</v>
      </c>
    </row>
    <row r="552" spans="1:3" ht="15" customHeight="1" x14ac:dyDescent="0.35">
      <c r="A552" s="71" t="s">
        <v>69</v>
      </c>
      <c r="B552" s="148" t="s">
        <v>261</v>
      </c>
      <c r="C552" s="72">
        <v>4.1666666666666701E-3</v>
      </c>
    </row>
    <row r="553" spans="1:3" ht="15" customHeight="1" x14ac:dyDescent="0.35">
      <c r="A553" s="71" t="s">
        <v>83</v>
      </c>
      <c r="B553" s="148" t="s">
        <v>308</v>
      </c>
      <c r="C553" s="72">
        <v>4.1666666666666701E-3</v>
      </c>
    </row>
    <row r="554" spans="1:3" ht="15" customHeight="1" x14ac:dyDescent="0.35">
      <c r="A554" s="71" t="s">
        <v>83</v>
      </c>
      <c r="B554" s="148" t="s">
        <v>331</v>
      </c>
      <c r="C554" s="72">
        <v>4.1666666666666701E-3</v>
      </c>
    </row>
    <row r="555" spans="1:3" ht="15" customHeight="1" x14ac:dyDescent="0.35">
      <c r="A555" s="71" t="s">
        <v>83</v>
      </c>
      <c r="B555" s="148" t="s">
        <v>340</v>
      </c>
      <c r="C555" s="72">
        <v>4.1666666666666701E-3</v>
      </c>
    </row>
    <row r="556" spans="1:3" ht="15" customHeight="1" x14ac:dyDescent="0.35">
      <c r="A556" s="71" t="s">
        <v>91</v>
      </c>
      <c r="B556" s="148" t="s">
        <v>348</v>
      </c>
      <c r="C556" s="72">
        <v>4.1666666666666701E-3</v>
      </c>
    </row>
    <row r="557" spans="1:3" ht="15" customHeight="1" x14ac:dyDescent="0.35">
      <c r="A557" s="71" t="s">
        <v>91</v>
      </c>
      <c r="B557" s="148" t="s">
        <v>349</v>
      </c>
      <c r="C557" s="72">
        <v>4.1666666666666701E-3</v>
      </c>
    </row>
    <row r="558" spans="1:3" ht="15" customHeight="1" x14ac:dyDescent="0.35">
      <c r="A558" s="71" t="s">
        <v>91</v>
      </c>
      <c r="B558" s="148" t="s">
        <v>358</v>
      </c>
      <c r="C558" s="72">
        <v>4.1666666666666701E-3</v>
      </c>
    </row>
    <row r="559" spans="1:3" ht="15" customHeight="1" x14ac:dyDescent="0.35">
      <c r="A559" s="71" t="s">
        <v>91</v>
      </c>
      <c r="B559" s="148" t="s">
        <v>362</v>
      </c>
      <c r="C559" s="72">
        <v>4.1666666666666701E-3</v>
      </c>
    </row>
    <row r="560" spans="1:3" ht="15" customHeight="1" x14ac:dyDescent="0.35">
      <c r="A560" s="71" t="s">
        <v>91</v>
      </c>
      <c r="B560" s="148" t="s">
        <v>370</v>
      </c>
      <c r="C560" s="72">
        <v>4.1666666666666701E-3</v>
      </c>
    </row>
    <row r="561" spans="1:3" ht="15" customHeight="1" x14ac:dyDescent="0.35">
      <c r="A561" s="71" t="s">
        <v>61</v>
      </c>
      <c r="B561" s="148" t="s">
        <v>458</v>
      </c>
      <c r="C561" s="72">
        <v>4.1666666666666701E-3</v>
      </c>
    </row>
    <row r="562" spans="1:3" ht="15" customHeight="1" x14ac:dyDescent="0.35">
      <c r="A562" s="71" t="s">
        <v>87</v>
      </c>
      <c r="B562" s="148" t="s">
        <v>511</v>
      </c>
      <c r="C562" s="72">
        <v>4.1666666666666701E-3</v>
      </c>
    </row>
    <row r="563" spans="1:3" ht="15" customHeight="1" x14ac:dyDescent="0.35">
      <c r="A563" s="71" t="s">
        <v>60</v>
      </c>
      <c r="B563" s="148" t="s">
        <v>532</v>
      </c>
      <c r="C563" s="72">
        <v>4.1666666666666701E-3</v>
      </c>
    </row>
    <row r="564" spans="1:3" ht="15" customHeight="1" x14ac:dyDescent="0.35">
      <c r="A564" s="71" t="s">
        <v>79</v>
      </c>
      <c r="B564" s="148" t="s">
        <v>256</v>
      </c>
      <c r="C564" s="72">
        <v>4.1666666666666701E-3</v>
      </c>
    </row>
    <row r="565" spans="1:3" ht="15" customHeight="1" x14ac:dyDescent="0.35">
      <c r="A565" s="71" t="s">
        <v>84</v>
      </c>
      <c r="B565" s="148" t="s">
        <v>595</v>
      </c>
      <c r="C565" s="72">
        <v>4.1666666666666701E-3</v>
      </c>
    </row>
    <row r="566" spans="1:3" ht="15" customHeight="1" x14ac:dyDescent="0.35">
      <c r="A566" s="71" t="s">
        <v>82</v>
      </c>
      <c r="B566" s="148" t="s">
        <v>645</v>
      </c>
      <c r="C566" s="72">
        <v>4.1666666666666701E-3</v>
      </c>
    </row>
    <row r="567" spans="1:3" ht="15" customHeight="1" x14ac:dyDescent="0.35">
      <c r="A567" s="71" t="s">
        <v>67</v>
      </c>
      <c r="B567" s="148" t="s">
        <v>763</v>
      </c>
      <c r="C567" s="72">
        <v>4.1666666666666701E-3</v>
      </c>
    </row>
    <row r="568" spans="1:3" ht="15" customHeight="1" x14ac:dyDescent="0.35">
      <c r="A568" s="71" t="s">
        <v>71</v>
      </c>
      <c r="B568" s="148" t="s">
        <v>829</v>
      </c>
      <c r="C568" s="72">
        <v>4.1666666666666701E-3</v>
      </c>
    </row>
    <row r="569" spans="1:3" ht="15" customHeight="1" x14ac:dyDescent="0.35">
      <c r="A569" s="71" t="s">
        <v>66</v>
      </c>
      <c r="B569" s="148" t="s">
        <v>411</v>
      </c>
      <c r="C569" s="72">
        <v>4.1982323232323199E-3</v>
      </c>
    </row>
    <row r="570" spans="1:3" ht="15" customHeight="1" x14ac:dyDescent="0.35">
      <c r="A570" s="71" t="s">
        <v>93</v>
      </c>
      <c r="B570" s="148" t="s">
        <v>716</v>
      </c>
      <c r="C570" s="72">
        <v>4.2100694444444399E-3</v>
      </c>
    </row>
    <row r="571" spans="1:3" ht="15" customHeight="1" x14ac:dyDescent="0.35">
      <c r="A571" s="71" t="s">
        <v>66</v>
      </c>
      <c r="B571" s="148" t="s">
        <v>837</v>
      </c>
      <c r="C571" s="72">
        <v>4.2162698412698402E-3</v>
      </c>
    </row>
    <row r="572" spans="1:3" ht="15" customHeight="1" x14ac:dyDescent="0.35">
      <c r="A572" s="71" t="s">
        <v>66</v>
      </c>
      <c r="B572" s="148" t="s">
        <v>509</v>
      </c>
      <c r="C572" s="72">
        <v>4.2162698412698402E-3</v>
      </c>
    </row>
    <row r="573" spans="1:3" ht="15" customHeight="1" x14ac:dyDescent="0.35">
      <c r="A573" s="71" t="s">
        <v>79</v>
      </c>
      <c r="B573" s="148" t="s">
        <v>519</v>
      </c>
      <c r="C573" s="72">
        <v>4.2245370370370397E-3</v>
      </c>
    </row>
    <row r="574" spans="1:3" ht="15" customHeight="1" x14ac:dyDescent="0.35">
      <c r="A574" s="71" t="s">
        <v>70</v>
      </c>
      <c r="B574" s="148" t="s">
        <v>761</v>
      </c>
      <c r="C574" s="72">
        <v>4.2513550135501402E-3</v>
      </c>
    </row>
    <row r="575" spans="1:3" ht="15" customHeight="1" x14ac:dyDescent="0.35">
      <c r="A575" s="71" t="s">
        <v>69</v>
      </c>
      <c r="B575" s="148" t="s">
        <v>260</v>
      </c>
      <c r="C575" s="72">
        <v>4.2534722222222201E-3</v>
      </c>
    </row>
    <row r="576" spans="1:3" ht="15" customHeight="1" x14ac:dyDescent="0.35">
      <c r="A576" s="71" t="s">
        <v>84</v>
      </c>
      <c r="B576" s="148" t="s">
        <v>606</v>
      </c>
      <c r="C576" s="72">
        <v>4.2534722222222201E-3</v>
      </c>
    </row>
    <row r="577" spans="1:3" ht="15" customHeight="1" x14ac:dyDescent="0.35">
      <c r="A577" s="71" t="s">
        <v>81</v>
      </c>
      <c r="B577" s="148" t="s">
        <v>867</v>
      </c>
      <c r="C577" s="72">
        <v>4.2534722222222201E-3</v>
      </c>
    </row>
    <row r="578" spans="1:3" ht="15" customHeight="1" x14ac:dyDescent="0.35">
      <c r="A578" s="71" t="s">
        <v>63</v>
      </c>
      <c r="B578" s="148" t="s">
        <v>896</v>
      </c>
      <c r="C578" s="72">
        <v>4.2562724014336903E-3</v>
      </c>
    </row>
    <row r="579" spans="1:3" ht="15" customHeight="1" x14ac:dyDescent="0.35">
      <c r="A579" s="71" t="s">
        <v>86</v>
      </c>
      <c r="B579" s="148" t="s">
        <v>488</v>
      </c>
      <c r="C579" s="72">
        <v>4.2592592592592604E-3</v>
      </c>
    </row>
    <row r="580" spans="1:3" ht="15" customHeight="1" x14ac:dyDescent="0.35">
      <c r="A580" s="71" t="s">
        <v>69</v>
      </c>
      <c r="B580" s="148" t="s">
        <v>249</v>
      </c>
      <c r="C580" s="72">
        <v>4.2658730158730103E-3</v>
      </c>
    </row>
    <row r="581" spans="1:3" ht="15" customHeight="1" x14ac:dyDescent="0.35">
      <c r="A581" s="71" t="s">
        <v>87</v>
      </c>
      <c r="B581" s="148" t="s">
        <v>524</v>
      </c>
      <c r="C581" s="72">
        <v>4.2658730158730103E-3</v>
      </c>
    </row>
    <row r="582" spans="1:3" ht="15" customHeight="1" x14ac:dyDescent="0.35">
      <c r="A582" s="71" t="s">
        <v>79</v>
      </c>
      <c r="B582" s="148" t="s">
        <v>542</v>
      </c>
      <c r="C582" s="72">
        <v>4.2658730158730103E-3</v>
      </c>
    </row>
    <row r="583" spans="1:3" ht="15" customHeight="1" x14ac:dyDescent="0.35">
      <c r="A583" s="71" t="s">
        <v>95</v>
      </c>
      <c r="B583" s="148" t="s">
        <v>672</v>
      </c>
      <c r="C583" s="72">
        <v>4.2658730158730103E-3</v>
      </c>
    </row>
    <row r="584" spans="1:3" ht="15" customHeight="1" x14ac:dyDescent="0.35">
      <c r="A584" s="71" t="s">
        <v>95</v>
      </c>
      <c r="B584" s="148" t="s">
        <v>474</v>
      </c>
      <c r="C584" s="72">
        <v>4.2658730158730103E-3</v>
      </c>
    </row>
    <row r="585" spans="1:3" ht="15" customHeight="1" x14ac:dyDescent="0.35">
      <c r="A585" s="71" t="s">
        <v>93</v>
      </c>
      <c r="B585" s="148" t="s">
        <v>718</v>
      </c>
      <c r="C585" s="72">
        <v>4.2658730158730103E-3</v>
      </c>
    </row>
    <row r="586" spans="1:3" ht="15" customHeight="1" x14ac:dyDescent="0.35">
      <c r="A586" s="71" t="s">
        <v>77</v>
      </c>
      <c r="B586" s="148" t="s">
        <v>568</v>
      </c>
      <c r="C586" s="72">
        <v>4.2824074074074101E-3</v>
      </c>
    </row>
    <row r="587" spans="1:3" ht="15" customHeight="1" x14ac:dyDescent="0.35">
      <c r="A587" s="71" t="s">
        <v>66</v>
      </c>
      <c r="B587" s="148" t="s">
        <v>840</v>
      </c>
      <c r="C587" s="72">
        <v>4.2824074074074101E-3</v>
      </c>
    </row>
    <row r="588" spans="1:3" ht="15" customHeight="1" x14ac:dyDescent="0.35">
      <c r="A588" s="71" t="s">
        <v>60</v>
      </c>
      <c r="B588" s="148" t="s">
        <v>237</v>
      </c>
      <c r="C588" s="72">
        <v>4.2929292929292902E-3</v>
      </c>
    </row>
    <row r="589" spans="1:3" ht="15" customHeight="1" x14ac:dyDescent="0.35">
      <c r="A589" s="71" t="s">
        <v>89</v>
      </c>
      <c r="B589" s="148" t="s">
        <v>626</v>
      </c>
      <c r="C589" s="72">
        <v>4.2968750000000003E-3</v>
      </c>
    </row>
    <row r="590" spans="1:3" ht="15" customHeight="1" x14ac:dyDescent="0.35">
      <c r="A590" s="71" t="s">
        <v>85</v>
      </c>
      <c r="B590" s="148" t="s">
        <v>691</v>
      </c>
      <c r="C590" s="72">
        <v>4.2989417989417996E-3</v>
      </c>
    </row>
    <row r="591" spans="1:3" ht="15" customHeight="1" x14ac:dyDescent="0.35">
      <c r="A591" s="71" t="s">
        <v>72</v>
      </c>
      <c r="B591" s="148" t="s">
        <v>231</v>
      </c>
      <c r="C591" s="72">
        <v>4.3055555555555599E-3</v>
      </c>
    </row>
    <row r="592" spans="1:3" ht="15" customHeight="1" x14ac:dyDescent="0.35">
      <c r="A592" s="71" t="s">
        <v>90</v>
      </c>
      <c r="B592" s="148" t="s">
        <v>235</v>
      </c>
      <c r="C592" s="72">
        <v>4.3055555555555599E-3</v>
      </c>
    </row>
    <row r="593" spans="1:3" ht="15" customHeight="1" x14ac:dyDescent="0.35">
      <c r="A593" s="71" t="s">
        <v>66</v>
      </c>
      <c r="B593" s="148" t="s">
        <v>848</v>
      </c>
      <c r="C593" s="72">
        <v>4.3055555555555599E-3</v>
      </c>
    </row>
    <row r="594" spans="1:3" ht="15" customHeight="1" x14ac:dyDescent="0.35">
      <c r="A594" s="71" t="s">
        <v>63</v>
      </c>
      <c r="B594" s="148" t="s">
        <v>880</v>
      </c>
      <c r="C594" s="72">
        <v>4.3055555555555599E-3</v>
      </c>
    </row>
    <row r="595" spans="1:3" ht="15" customHeight="1" x14ac:dyDescent="0.35">
      <c r="A595" s="71" t="s">
        <v>76</v>
      </c>
      <c r="B595" s="148" t="s">
        <v>396</v>
      </c>
      <c r="C595" s="72">
        <v>4.3402777777777797E-3</v>
      </c>
    </row>
    <row r="596" spans="1:3" ht="15" customHeight="1" x14ac:dyDescent="0.35">
      <c r="A596" s="71" t="s">
        <v>84</v>
      </c>
      <c r="B596" s="148" t="s">
        <v>607</v>
      </c>
      <c r="C596" s="72">
        <v>4.3402777777777797E-3</v>
      </c>
    </row>
    <row r="597" spans="1:3" ht="15" customHeight="1" x14ac:dyDescent="0.35">
      <c r="A597" s="71" t="s">
        <v>81</v>
      </c>
      <c r="B597" s="148" t="s">
        <v>530</v>
      </c>
      <c r="C597" s="72">
        <v>4.3402777777777797E-3</v>
      </c>
    </row>
    <row r="598" spans="1:3" ht="15" customHeight="1" x14ac:dyDescent="0.35">
      <c r="A598" s="71" t="s">
        <v>81</v>
      </c>
      <c r="B598" s="148" t="s">
        <v>862</v>
      </c>
      <c r="C598" s="72">
        <v>4.3518518518518498E-3</v>
      </c>
    </row>
    <row r="599" spans="1:3" ht="15" customHeight="1" x14ac:dyDescent="0.35">
      <c r="A599" s="71" t="s">
        <v>87</v>
      </c>
      <c r="B599" s="148" t="s">
        <v>510</v>
      </c>
      <c r="C599" s="72">
        <v>4.3595679012345696E-3</v>
      </c>
    </row>
    <row r="600" spans="1:3" ht="15" customHeight="1" x14ac:dyDescent="0.35">
      <c r="A600" s="71" t="s">
        <v>69</v>
      </c>
      <c r="B600" s="148" t="s">
        <v>258</v>
      </c>
      <c r="C600" s="72">
        <v>4.3611111111111099E-3</v>
      </c>
    </row>
    <row r="601" spans="1:3" ht="15" customHeight="1" x14ac:dyDescent="0.35">
      <c r="A601" s="71" t="s">
        <v>91</v>
      </c>
      <c r="B601" s="148" t="s">
        <v>376</v>
      </c>
      <c r="C601" s="72">
        <v>4.3650793650793704E-3</v>
      </c>
    </row>
    <row r="602" spans="1:3" ht="15" customHeight="1" x14ac:dyDescent="0.35">
      <c r="A602" s="71" t="s">
        <v>80</v>
      </c>
      <c r="B602" s="148" t="s">
        <v>284</v>
      </c>
      <c r="C602" s="72">
        <v>4.3750000000000004E-3</v>
      </c>
    </row>
    <row r="603" spans="1:3" ht="15" customHeight="1" x14ac:dyDescent="0.35">
      <c r="A603" s="71" t="s">
        <v>66</v>
      </c>
      <c r="B603" s="148" t="s">
        <v>847</v>
      </c>
      <c r="C603" s="72">
        <v>4.3918918918918904E-3</v>
      </c>
    </row>
    <row r="604" spans="1:3" ht="15" customHeight="1" x14ac:dyDescent="0.35">
      <c r="A604" s="71" t="s">
        <v>83</v>
      </c>
      <c r="B604" s="148" t="s">
        <v>312</v>
      </c>
      <c r="C604" s="72">
        <v>4.3981481481481502E-3</v>
      </c>
    </row>
    <row r="605" spans="1:3" ht="15" customHeight="1" x14ac:dyDescent="0.35">
      <c r="A605" s="71" t="s">
        <v>91</v>
      </c>
      <c r="B605" s="148" t="s">
        <v>372</v>
      </c>
      <c r="C605" s="72">
        <v>4.3981481481481502E-3</v>
      </c>
    </row>
    <row r="606" spans="1:3" ht="15" customHeight="1" x14ac:dyDescent="0.35">
      <c r="A606" s="71" t="s">
        <v>65</v>
      </c>
      <c r="B606" s="148" t="s">
        <v>466</v>
      </c>
      <c r="C606" s="72">
        <v>4.3981481481481502E-3</v>
      </c>
    </row>
    <row r="607" spans="1:3" ht="15" customHeight="1" x14ac:dyDescent="0.35">
      <c r="A607" s="71" t="s">
        <v>65</v>
      </c>
      <c r="B607" s="148" t="s">
        <v>467</v>
      </c>
      <c r="C607" s="72">
        <v>4.3981481481481502E-3</v>
      </c>
    </row>
    <row r="608" spans="1:3" ht="15" customHeight="1" x14ac:dyDescent="0.35">
      <c r="A608" s="71" t="s">
        <v>78</v>
      </c>
      <c r="B608" s="148" t="s">
        <v>497</v>
      </c>
      <c r="C608" s="72">
        <v>4.3981481481481502E-3</v>
      </c>
    </row>
    <row r="609" spans="1:3" ht="15" customHeight="1" x14ac:dyDescent="0.35">
      <c r="A609" s="71" t="s">
        <v>95</v>
      </c>
      <c r="B609" s="148" t="s">
        <v>669</v>
      </c>
      <c r="C609" s="72">
        <v>4.3981481481481502E-3</v>
      </c>
    </row>
    <row r="610" spans="1:3" ht="15" customHeight="1" x14ac:dyDescent="0.35">
      <c r="A610" s="71" t="s">
        <v>67</v>
      </c>
      <c r="B610" s="148" t="s">
        <v>767</v>
      </c>
      <c r="C610" s="72">
        <v>4.3981481481481502E-3</v>
      </c>
    </row>
    <row r="611" spans="1:3" ht="15" customHeight="1" x14ac:dyDescent="0.35">
      <c r="A611" s="71" t="s">
        <v>74</v>
      </c>
      <c r="B611" s="148" t="s">
        <v>260</v>
      </c>
      <c r="C611" s="72">
        <v>4.4166666666666703E-3</v>
      </c>
    </row>
    <row r="612" spans="1:3" ht="15" customHeight="1" x14ac:dyDescent="0.35">
      <c r="A612" s="71" t="s">
        <v>90</v>
      </c>
      <c r="B612" s="148" t="s">
        <v>244</v>
      </c>
      <c r="C612" s="72">
        <v>4.4270833333333297E-3</v>
      </c>
    </row>
    <row r="613" spans="1:3" ht="15" customHeight="1" x14ac:dyDescent="0.35">
      <c r="A613" s="71" t="s">
        <v>74</v>
      </c>
      <c r="B613" s="148" t="s">
        <v>807</v>
      </c>
      <c r="C613" s="72">
        <v>4.4270833333333297E-3</v>
      </c>
    </row>
    <row r="614" spans="1:3" ht="15" customHeight="1" x14ac:dyDescent="0.35">
      <c r="A614" s="71" t="s">
        <v>81</v>
      </c>
      <c r="B614" s="148" t="s">
        <v>712</v>
      </c>
      <c r="C614" s="72">
        <v>4.4270833333333297E-3</v>
      </c>
    </row>
    <row r="615" spans="1:3" ht="15" customHeight="1" x14ac:dyDescent="0.35">
      <c r="A615" s="71" t="s">
        <v>81</v>
      </c>
      <c r="B615" s="148" t="s">
        <v>864</v>
      </c>
      <c r="C615" s="72">
        <v>4.4367283950617299E-3</v>
      </c>
    </row>
    <row r="616" spans="1:3" ht="15" customHeight="1" x14ac:dyDescent="0.35">
      <c r="A616" s="71" t="s">
        <v>90</v>
      </c>
      <c r="B616" s="148" t="s">
        <v>247</v>
      </c>
      <c r="C616" s="72">
        <v>4.4444444444444401E-3</v>
      </c>
    </row>
    <row r="617" spans="1:3" ht="15" customHeight="1" x14ac:dyDescent="0.35">
      <c r="A617" s="71" t="s">
        <v>83</v>
      </c>
      <c r="B617" s="148" t="s">
        <v>339</v>
      </c>
      <c r="C617" s="72">
        <v>4.4642857142857097E-3</v>
      </c>
    </row>
    <row r="618" spans="1:3" ht="15" customHeight="1" x14ac:dyDescent="0.35">
      <c r="A618" s="71" t="s">
        <v>62</v>
      </c>
      <c r="B618" s="148" t="s">
        <v>520</v>
      </c>
      <c r="C618" s="72">
        <v>4.4642857142857097E-3</v>
      </c>
    </row>
    <row r="619" spans="1:3" ht="15" customHeight="1" x14ac:dyDescent="0.35">
      <c r="A619" s="71" t="s">
        <v>63</v>
      </c>
      <c r="B619" s="148" t="s">
        <v>895</v>
      </c>
      <c r="C619" s="72">
        <v>4.4642857142857097E-3</v>
      </c>
    </row>
    <row r="620" spans="1:3" ht="15" customHeight="1" x14ac:dyDescent="0.35">
      <c r="A620" s="71" t="s">
        <v>87</v>
      </c>
      <c r="B620" s="148" t="s">
        <v>526</v>
      </c>
      <c r="C620" s="72">
        <v>4.47048611111111E-3</v>
      </c>
    </row>
    <row r="621" spans="1:3" ht="15" customHeight="1" x14ac:dyDescent="0.35">
      <c r="A621" s="71" t="s">
        <v>73</v>
      </c>
      <c r="B621" s="148" t="s">
        <v>706</v>
      </c>
      <c r="C621" s="72">
        <v>4.4753086419753096E-3</v>
      </c>
    </row>
    <row r="622" spans="1:3" ht="15" customHeight="1" x14ac:dyDescent="0.35">
      <c r="A622" s="71" t="s">
        <v>63</v>
      </c>
      <c r="B622" s="148" t="s">
        <v>897</v>
      </c>
      <c r="C622" s="72">
        <v>4.4779693486590002E-3</v>
      </c>
    </row>
    <row r="623" spans="1:3" ht="15" customHeight="1" x14ac:dyDescent="0.35">
      <c r="A623" s="71" t="s">
        <v>79</v>
      </c>
      <c r="B623" s="148" t="s">
        <v>550</v>
      </c>
      <c r="C623" s="72">
        <v>4.48232323232323E-3</v>
      </c>
    </row>
    <row r="624" spans="1:3" ht="15" customHeight="1" x14ac:dyDescent="0.35">
      <c r="A624" s="71" t="s">
        <v>68</v>
      </c>
      <c r="B624" s="148" t="s">
        <v>396</v>
      </c>
      <c r="C624" s="72">
        <v>4.48232323232323E-3</v>
      </c>
    </row>
    <row r="625" spans="1:3" ht="15" customHeight="1" x14ac:dyDescent="0.35">
      <c r="A625" s="71" t="s">
        <v>64</v>
      </c>
      <c r="B625" s="148" t="s">
        <v>268</v>
      </c>
      <c r="C625" s="72">
        <v>4.5010288065843599E-3</v>
      </c>
    </row>
    <row r="626" spans="1:3" ht="15" customHeight="1" x14ac:dyDescent="0.35">
      <c r="A626" s="71" t="s">
        <v>60</v>
      </c>
      <c r="B626" s="148" t="s">
        <v>536</v>
      </c>
      <c r="C626" s="72">
        <v>4.5061728395061696E-3</v>
      </c>
    </row>
    <row r="627" spans="1:3" ht="15" customHeight="1" x14ac:dyDescent="0.35">
      <c r="A627" s="71" t="s">
        <v>69</v>
      </c>
      <c r="B627" s="148" t="s">
        <v>228</v>
      </c>
      <c r="C627" s="72">
        <v>4.5138888888888902E-3</v>
      </c>
    </row>
    <row r="628" spans="1:3" ht="15" customHeight="1" x14ac:dyDescent="0.35">
      <c r="A628" s="71" t="s">
        <v>78</v>
      </c>
      <c r="B628" s="148" t="s">
        <v>505</v>
      </c>
      <c r="C628" s="72">
        <v>4.5138888888888902E-3</v>
      </c>
    </row>
    <row r="629" spans="1:3" ht="15" customHeight="1" x14ac:dyDescent="0.35">
      <c r="A629" s="71" t="s">
        <v>77</v>
      </c>
      <c r="B629" s="148" t="s">
        <v>469</v>
      </c>
      <c r="C629" s="72">
        <v>4.5138888888888902E-3</v>
      </c>
    </row>
    <row r="630" spans="1:3" ht="15" customHeight="1" x14ac:dyDescent="0.35">
      <c r="A630" s="71" t="s">
        <v>82</v>
      </c>
      <c r="B630" s="148" t="s">
        <v>477</v>
      </c>
      <c r="C630" s="72">
        <v>4.5138888888888902E-3</v>
      </c>
    </row>
    <row r="631" spans="1:3" ht="15" customHeight="1" x14ac:dyDescent="0.35">
      <c r="A631" s="71" t="s">
        <v>95</v>
      </c>
      <c r="B631" s="148" t="s">
        <v>665</v>
      </c>
      <c r="C631" s="72">
        <v>4.5138888888888902E-3</v>
      </c>
    </row>
    <row r="632" spans="1:3" ht="15" customHeight="1" x14ac:dyDescent="0.35">
      <c r="A632" s="71" t="s">
        <v>93</v>
      </c>
      <c r="B632" s="148" t="s">
        <v>272</v>
      </c>
      <c r="C632" s="72">
        <v>4.5138888888888902E-3</v>
      </c>
    </row>
    <row r="633" spans="1:3" ht="15" customHeight="1" x14ac:dyDescent="0.35">
      <c r="A633" s="71" t="s">
        <v>69</v>
      </c>
      <c r="B633" s="148" t="s">
        <v>264</v>
      </c>
      <c r="C633" s="72">
        <v>4.5370370370370399E-3</v>
      </c>
    </row>
    <row r="634" spans="1:3" ht="15" customHeight="1" x14ac:dyDescent="0.35">
      <c r="A634" s="71" t="s">
        <v>76</v>
      </c>
      <c r="B634" s="148" t="s">
        <v>397</v>
      </c>
      <c r="C634" s="72">
        <v>4.5454545454545496E-3</v>
      </c>
    </row>
    <row r="635" spans="1:3" ht="15" customHeight="1" x14ac:dyDescent="0.35">
      <c r="A635" s="71" t="s">
        <v>63</v>
      </c>
      <c r="B635" s="148" t="s">
        <v>890</v>
      </c>
      <c r="C635" s="72">
        <v>4.5524691358024699E-3</v>
      </c>
    </row>
    <row r="636" spans="1:3" ht="15" customHeight="1" x14ac:dyDescent="0.35">
      <c r="A636" s="71" t="s">
        <v>76</v>
      </c>
      <c r="B636" s="148" t="s">
        <v>388</v>
      </c>
      <c r="C636" s="72">
        <v>4.5634920634920603E-3</v>
      </c>
    </row>
    <row r="637" spans="1:3" ht="15" customHeight="1" x14ac:dyDescent="0.35">
      <c r="A637" s="71" t="s">
        <v>72</v>
      </c>
      <c r="B637" s="148" t="s">
        <v>226</v>
      </c>
      <c r="C637" s="72">
        <v>4.56730769230769E-3</v>
      </c>
    </row>
    <row r="638" spans="1:3" ht="15" customHeight="1" x14ac:dyDescent="0.35">
      <c r="A638" s="71" t="s">
        <v>66</v>
      </c>
      <c r="B638" s="148" t="s">
        <v>269</v>
      </c>
      <c r="C638" s="72">
        <v>4.5717592592592598E-3</v>
      </c>
    </row>
    <row r="639" spans="1:3" ht="15" customHeight="1" x14ac:dyDescent="0.35">
      <c r="A639" s="71" t="s">
        <v>60</v>
      </c>
      <c r="B639" s="148" t="s">
        <v>535</v>
      </c>
      <c r="C639" s="72">
        <v>4.5833333333333299E-3</v>
      </c>
    </row>
    <row r="640" spans="1:3" ht="15" customHeight="1" x14ac:dyDescent="0.35">
      <c r="A640" s="71" t="s">
        <v>71</v>
      </c>
      <c r="B640" s="148" t="s">
        <v>873</v>
      </c>
      <c r="C640" s="72">
        <v>4.5833333333333299E-3</v>
      </c>
    </row>
    <row r="641" spans="1:3" ht="15" customHeight="1" x14ac:dyDescent="0.35">
      <c r="A641" s="71" t="s">
        <v>59</v>
      </c>
      <c r="B641" s="148" t="s">
        <v>817</v>
      </c>
      <c r="C641" s="72">
        <v>4.5983483483483497E-3</v>
      </c>
    </row>
    <row r="642" spans="1:3" ht="15" customHeight="1" x14ac:dyDescent="0.35">
      <c r="A642" s="71" t="s">
        <v>63</v>
      </c>
      <c r="B642" s="148" t="s">
        <v>883</v>
      </c>
      <c r="C642" s="72">
        <v>4.6006944444444402E-3</v>
      </c>
    </row>
    <row r="643" spans="1:3" ht="15" customHeight="1" x14ac:dyDescent="0.35">
      <c r="A643" s="71" t="s">
        <v>61</v>
      </c>
      <c r="B643" s="148" t="s">
        <v>457</v>
      </c>
      <c r="C643" s="72">
        <v>4.6130952380952399E-3</v>
      </c>
    </row>
    <row r="644" spans="1:3" ht="15" customHeight="1" x14ac:dyDescent="0.35">
      <c r="A644" s="71" t="s">
        <v>97</v>
      </c>
      <c r="B644" s="148" t="s">
        <v>291</v>
      </c>
      <c r="C644" s="72">
        <v>4.6296296296296302E-3</v>
      </c>
    </row>
    <row r="645" spans="1:3" ht="15" customHeight="1" x14ac:dyDescent="0.35">
      <c r="A645" s="71" t="s">
        <v>91</v>
      </c>
      <c r="B645" s="148" t="s">
        <v>355</v>
      </c>
      <c r="C645" s="72">
        <v>4.6296296296296302E-3</v>
      </c>
    </row>
    <row r="646" spans="1:3" ht="15" customHeight="1" x14ac:dyDescent="0.35">
      <c r="A646" s="71" t="s">
        <v>91</v>
      </c>
      <c r="B646" s="148" t="s">
        <v>377</v>
      </c>
      <c r="C646" s="72">
        <v>4.6296296296296302E-3</v>
      </c>
    </row>
    <row r="647" spans="1:3" ht="15" customHeight="1" x14ac:dyDescent="0.35">
      <c r="A647" s="71" t="s">
        <v>84</v>
      </c>
      <c r="B647" s="148" t="s">
        <v>582</v>
      </c>
      <c r="C647" s="72">
        <v>4.6296296296296302E-3</v>
      </c>
    </row>
    <row r="648" spans="1:3" ht="15" customHeight="1" x14ac:dyDescent="0.35">
      <c r="A648" s="71" t="s">
        <v>73</v>
      </c>
      <c r="B648" s="148" t="s">
        <v>252</v>
      </c>
      <c r="C648" s="72">
        <v>4.6296296296296302E-3</v>
      </c>
    </row>
    <row r="649" spans="1:3" ht="15" customHeight="1" x14ac:dyDescent="0.35">
      <c r="A649" s="71" t="s">
        <v>88</v>
      </c>
      <c r="B649" s="148" t="s">
        <v>735</v>
      </c>
      <c r="C649" s="72">
        <v>4.6296296296296302E-3</v>
      </c>
    </row>
    <row r="650" spans="1:3" ht="15" customHeight="1" x14ac:dyDescent="0.35">
      <c r="A650" s="71" t="s">
        <v>96</v>
      </c>
      <c r="B650" s="148" t="s">
        <v>821</v>
      </c>
      <c r="C650" s="72">
        <v>4.6296296296296302E-3</v>
      </c>
    </row>
    <row r="651" spans="1:3" ht="15" customHeight="1" x14ac:dyDescent="0.35">
      <c r="A651" s="71" t="s">
        <v>96</v>
      </c>
      <c r="B651" s="148" t="s">
        <v>134</v>
      </c>
      <c r="C651" s="72">
        <v>4.6296296296296302E-3</v>
      </c>
    </row>
    <row r="652" spans="1:3" ht="15" customHeight="1" x14ac:dyDescent="0.35">
      <c r="A652" s="71" t="s">
        <v>81</v>
      </c>
      <c r="B652" s="148" t="s">
        <v>398</v>
      </c>
      <c r="C652" s="72">
        <v>4.6418128654970798E-3</v>
      </c>
    </row>
    <row r="653" spans="1:3" ht="15" customHeight="1" x14ac:dyDescent="0.35">
      <c r="A653" s="71" t="s">
        <v>64</v>
      </c>
      <c r="B653" s="148" t="s">
        <v>252</v>
      </c>
      <c r="C653" s="72">
        <v>4.65277777777778E-3</v>
      </c>
    </row>
    <row r="654" spans="1:3" ht="15" customHeight="1" x14ac:dyDescent="0.35">
      <c r="A654" s="71" t="s">
        <v>66</v>
      </c>
      <c r="B654" s="148" t="s">
        <v>856</v>
      </c>
      <c r="C654" s="72">
        <v>4.65277777777778E-3</v>
      </c>
    </row>
    <row r="655" spans="1:3" ht="15" customHeight="1" x14ac:dyDescent="0.35">
      <c r="A655" s="71" t="s">
        <v>82</v>
      </c>
      <c r="B655" s="148" t="s">
        <v>530</v>
      </c>
      <c r="C655" s="72">
        <v>4.66269841269841E-3</v>
      </c>
    </row>
    <row r="656" spans="1:3" ht="15" customHeight="1" x14ac:dyDescent="0.35">
      <c r="A656" s="71" t="s">
        <v>70</v>
      </c>
      <c r="B656" s="148" t="s">
        <v>911</v>
      </c>
      <c r="C656" s="72">
        <v>4.66269841269841E-3</v>
      </c>
    </row>
    <row r="657" spans="1:3" ht="15" customHeight="1" x14ac:dyDescent="0.35">
      <c r="A657" s="71" t="s">
        <v>60</v>
      </c>
      <c r="B657" s="148" t="s">
        <v>537</v>
      </c>
      <c r="C657" s="72">
        <v>4.6657986111111101E-3</v>
      </c>
    </row>
    <row r="658" spans="1:3" ht="15" customHeight="1" x14ac:dyDescent="0.35">
      <c r="A658" s="71" t="s">
        <v>84</v>
      </c>
      <c r="B658" s="148" t="s">
        <v>576</v>
      </c>
      <c r="C658" s="72">
        <v>4.6759259259259297E-3</v>
      </c>
    </row>
    <row r="659" spans="1:3" ht="15" customHeight="1" x14ac:dyDescent="0.35">
      <c r="A659" s="71" t="s">
        <v>85</v>
      </c>
      <c r="B659" s="148" t="s">
        <v>692</v>
      </c>
      <c r="C659" s="72">
        <v>4.6874999999999998E-3</v>
      </c>
    </row>
    <row r="660" spans="1:3" ht="15" customHeight="1" x14ac:dyDescent="0.35">
      <c r="A660" s="71" t="s">
        <v>94</v>
      </c>
      <c r="B660" s="148" t="s">
        <v>785</v>
      </c>
      <c r="C660" s="72">
        <v>4.6874999999999998E-3</v>
      </c>
    </row>
    <row r="661" spans="1:3" ht="15" customHeight="1" x14ac:dyDescent="0.35">
      <c r="A661" s="71" t="s">
        <v>66</v>
      </c>
      <c r="B661" s="148" t="s">
        <v>530</v>
      </c>
      <c r="C661" s="72">
        <v>4.6874999999999998E-3</v>
      </c>
    </row>
    <row r="662" spans="1:3" ht="15" customHeight="1" x14ac:dyDescent="0.35">
      <c r="A662" s="71" t="s">
        <v>93</v>
      </c>
      <c r="B662" s="148" t="s">
        <v>118</v>
      </c>
      <c r="C662" s="72">
        <v>4.7067901234567897E-3</v>
      </c>
    </row>
    <row r="663" spans="1:3" ht="15" customHeight="1" x14ac:dyDescent="0.35">
      <c r="A663" s="71" t="s">
        <v>69</v>
      </c>
      <c r="B663" s="148" t="s">
        <v>263</v>
      </c>
      <c r="C663" s="72">
        <v>4.7222222222222197E-3</v>
      </c>
    </row>
    <row r="664" spans="1:3" ht="15" customHeight="1" x14ac:dyDescent="0.35">
      <c r="A664" s="71" t="s">
        <v>79</v>
      </c>
      <c r="B664" s="148" t="s">
        <v>541</v>
      </c>
      <c r="C664" s="72">
        <v>4.7222222222222197E-3</v>
      </c>
    </row>
    <row r="665" spans="1:3" ht="15" customHeight="1" x14ac:dyDescent="0.35">
      <c r="A665" s="71" t="s">
        <v>84</v>
      </c>
      <c r="B665" s="148" t="s">
        <v>596</v>
      </c>
      <c r="C665" s="72">
        <v>4.7222222222222197E-3</v>
      </c>
    </row>
    <row r="666" spans="1:3" ht="15" customHeight="1" x14ac:dyDescent="0.35">
      <c r="A666" s="71" t="s">
        <v>96</v>
      </c>
      <c r="B666" s="148" t="s">
        <v>272</v>
      </c>
      <c r="C666" s="72">
        <v>4.7222222222222197E-3</v>
      </c>
    </row>
    <row r="667" spans="1:3" ht="15" customHeight="1" x14ac:dyDescent="0.35">
      <c r="A667" s="71" t="s">
        <v>83</v>
      </c>
      <c r="B667" s="148" t="s">
        <v>322</v>
      </c>
      <c r="C667" s="72">
        <v>4.7453703703703703E-3</v>
      </c>
    </row>
    <row r="668" spans="1:3" ht="15" customHeight="1" x14ac:dyDescent="0.35">
      <c r="A668" s="71" t="s">
        <v>67</v>
      </c>
      <c r="B668" s="148" t="s">
        <v>141</v>
      </c>
      <c r="C668" s="72">
        <v>4.7453703703703703E-3</v>
      </c>
    </row>
    <row r="669" spans="1:3" ht="15" customHeight="1" x14ac:dyDescent="0.35">
      <c r="A669" s="71" t="s">
        <v>63</v>
      </c>
      <c r="B669" s="148" t="s">
        <v>899</v>
      </c>
      <c r="C669" s="72">
        <v>4.7453703703703703E-3</v>
      </c>
    </row>
    <row r="670" spans="1:3" ht="15" customHeight="1" x14ac:dyDescent="0.35">
      <c r="A670" s="71" t="s">
        <v>63</v>
      </c>
      <c r="B670" s="148" t="s">
        <v>891</v>
      </c>
      <c r="C670" s="72">
        <v>4.7514619883040898E-3</v>
      </c>
    </row>
    <row r="671" spans="1:3" ht="15" customHeight="1" x14ac:dyDescent="0.35">
      <c r="A671" s="71" t="s">
        <v>69</v>
      </c>
      <c r="B671" s="148" t="s">
        <v>253</v>
      </c>
      <c r="C671" s="72">
        <v>4.7526041666666697E-3</v>
      </c>
    </row>
    <row r="672" spans="1:3" ht="15" customHeight="1" x14ac:dyDescent="0.35">
      <c r="A672" s="71" t="s">
        <v>86</v>
      </c>
      <c r="B672" s="148" t="s">
        <v>477</v>
      </c>
      <c r="C672" s="72">
        <v>4.78395061728395E-3</v>
      </c>
    </row>
    <row r="673" spans="1:3" ht="15" customHeight="1" x14ac:dyDescent="0.35">
      <c r="A673" s="71" t="s">
        <v>66</v>
      </c>
      <c r="B673" s="148" t="s">
        <v>264</v>
      </c>
      <c r="C673" s="72">
        <v>4.78395061728395E-3</v>
      </c>
    </row>
    <row r="674" spans="1:3" ht="15" customHeight="1" x14ac:dyDescent="0.35">
      <c r="A674" s="71" t="s">
        <v>66</v>
      </c>
      <c r="B674" s="148" t="s">
        <v>858</v>
      </c>
      <c r="C674" s="72">
        <v>4.8202614379085004E-3</v>
      </c>
    </row>
    <row r="675" spans="1:3" ht="15" customHeight="1" x14ac:dyDescent="0.35">
      <c r="A675" s="71" t="s">
        <v>97</v>
      </c>
      <c r="B675" s="148" t="s">
        <v>293</v>
      </c>
      <c r="C675" s="72">
        <v>4.8611111111111103E-3</v>
      </c>
    </row>
    <row r="676" spans="1:3" ht="15" customHeight="1" x14ac:dyDescent="0.35">
      <c r="A676" s="71" t="s">
        <v>83</v>
      </c>
      <c r="B676" s="148" t="s">
        <v>311</v>
      </c>
      <c r="C676" s="72">
        <v>4.8611111111111103E-3</v>
      </c>
    </row>
    <row r="677" spans="1:3" ht="15" customHeight="1" x14ac:dyDescent="0.35">
      <c r="A677" s="71" t="s">
        <v>91</v>
      </c>
      <c r="B677" s="148" t="s">
        <v>373</v>
      </c>
      <c r="C677" s="72">
        <v>4.8611111111111103E-3</v>
      </c>
    </row>
    <row r="678" spans="1:3" ht="15" customHeight="1" x14ac:dyDescent="0.35">
      <c r="A678" s="71" t="s">
        <v>86</v>
      </c>
      <c r="B678" s="148" t="s">
        <v>480</v>
      </c>
      <c r="C678" s="72">
        <v>4.8611111111111103E-3</v>
      </c>
    </row>
    <row r="679" spans="1:3" ht="15" customHeight="1" x14ac:dyDescent="0.35">
      <c r="A679" s="71" t="s">
        <v>78</v>
      </c>
      <c r="B679" s="148" t="s">
        <v>499</v>
      </c>
      <c r="C679" s="72">
        <v>4.8611111111111103E-3</v>
      </c>
    </row>
    <row r="680" spans="1:3" ht="15" customHeight="1" x14ac:dyDescent="0.35">
      <c r="A680" s="71" t="s">
        <v>87</v>
      </c>
      <c r="B680" s="148" t="s">
        <v>520</v>
      </c>
      <c r="C680" s="72">
        <v>4.8611111111111103E-3</v>
      </c>
    </row>
    <row r="681" spans="1:3" ht="15" customHeight="1" x14ac:dyDescent="0.35">
      <c r="A681" s="71" t="s">
        <v>84</v>
      </c>
      <c r="B681" s="148" t="s">
        <v>592</v>
      </c>
      <c r="C681" s="72">
        <v>4.8611111111111103E-3</v>
      </c>
    </row>
    <row r="682" spans="1:3" ht="15" customHeight="1" x14ac:dyDescent="0.35">
      <c r="A682" s="71" t="s">
        <v>84</v>
      </c>
      <c r="B682" s="148" t="s">
        <v>608</v>
      </c>
      <c r="C682" s="72">
        <v>4.8611111111111103E-3</v>
      </c>
    </row>
    <row r="683" spans="1:3" ht="15" customHeight="1" x14ac:dyDescent="0.35">
      <c r="A683" s="71" t="s">
        <v>82</v>
      </c>
      <c r="B683" s="148" t="s">
        <v>658</v>
      </c>
      <c r="C683" s="72">
        <v>4.8611111111111103E-3</v>
      </c>
    </row>
    <row r="684" spans="1:3" ht="15" customHeight="1" x14ac:dyDescent="0.35">
      <c r="A684" s="71" t="s">
        <v>82</v>
      </c>
      <c r="B684" s="148" t="s">
        <v>662</v>
      </c>
      <c r="C684" s="72">
        <v>4.8611111111111103E-3</v>
      </c>
    </row>
    <row r="685" spans="1:3" ht="15" customHeight="1" x14ac:dyDescent="0.35">
      <c r="A685" s="71" t="s">
        <v>88</v>
      </c>
      <c r="B685" s="148" t="s">
        <v>746</v>
      </c>
      <c r="C685" s="72">
        <v>4.8611111111111103E-3</v>
      </c>
    </row>
    <row r="686" spans="1:3" ht="15" customHeight="1" x14ac:dyDescent="0.35">
      <c r="A686" s="71" t="s">
        <v>67</v>
      </c>
      <c r="B686" s="148" t="s">
        <v>264</v>
      </c>
      <c r="C686" s="72">
        <v>4.8611111111111103E-3</v>
      </c>
    </row>
    <row r="687" spans="1:3" ht="15" customHeight="1" x14ac:dyDescent="0.35">
      <c r="A687" s="71" t="s">
        <v>96</v>
      </c>
      <c r="B687" s="148" t="s">
        <v>824</v>
      </c>
      <c r="C687" s="72">
        <v>4.8611111111111103E-3</v>
      </c>
    </row>
    <row r="688" spans="1:3" ht="15" customHeight="1" x14ac:dyDescent="0.35">
      <c r="A688" s="71" t="s">
        <v>96</v>
      </c>
      <c r="B688" s="148" t="s">
        <v>527</v>
      </c>
      <c r="C688" s="72">
        <v>4.8611111111111103E-3</v>
      </c>
    </row>
    <row r="689" spans="1:3" ht="15" customHeight="1" x14ac:dyDescent="0.35">
      <c r="A689" s="71" t="s">
        <v>63</v>
      </c>
      <c r="B689" s="148" t="s">
        <v>888</v>
      </c>
      <c r="C689" s="72">
        <v>4.8611111111111103E-3</v>
      </c>
    </row>
    <row r="690" spans="1:3" ht="15" customHeight="1" x14ac:dyDescent="0.35">
      <c r="A690" s="71" t="s">
        <v>63</v>
      </c>
      <c r="B690" s="148" t="s">
        <v>132</v>
      </c>
      <c r="C690" s="72">
        <v>4.8611111111111103E-3</v>
      </c>
    </row>
    <row r="691" spans="1:3" ht="15" customHeight="1" x14ac:dyDescent="0.35">
      <c r="A691" s="71" t="s">
        <v>83</v>
      </c>
      <c r="B691" s="148" t="s">
        <v>317</v>
      </c>
      <c r="C691" s="72">
        <v>4.8888888888888897E-3</v>
      </c>
    </row>
    <row r="692" spans="1:3" ht="15" customHeight="1" x14ac:dyDescent="0.35">
      <c r="A692" s="71" t="s">
        <v>66</v>
      </c>
      <c r="B692" s="148" t="s">
        <v>844</v>
      </c>
      <c r="C692" s="72">
        <v>4.91071428571429E-3</v>
      </c>
    </row>
    <row r="693" spans="1:3" ht="15" customHeight="1" x14ac:dyDescent="0.35">
      <c r="A693" s="71" t="s">
        <v>66</v>
      </c>
      <c r="B693" s="148" t="s">
        <v>851</v>
      </c>
      <c r="C693" s="72">
        <v>4.91071428571429E-3</v>
      </c>
    </row>
    <row r="694" spans="1:3" ht="15" customHeight="1" x14ac:dyDescent="0.35">
      <c r="A694" s="71" t="s">
        <v>83</v>
      </c>
      <c r="B694" s="148" t="s">
        <v>132</v>
      </c>
      <c r="C694" s="72">
        <v>4.9242424242424204E-3</v>
      </c>
    </row>
    <row r="695" spans="1:3" ht="15" customHeight="1" x14ac:dyDescent="0.35">
      <c r="A695" s="71" t="s">
        <v>74</v>
      </c>
      <c r="B695" s="148" t="s">
        <v>808</v>
      </c>
      <c r="C695" s="72">
        <v>4.9305555555555604E-3</v>
      </c>
    </row>
    <row r="696" spans="1:3" ht="15" customHeight="1" x14ac:dyDescent="0.35">
      <c r="A696" s="71" t="s">
        <v>72</v>
      </c>
      <c r="B696" s="148" t="s">
        <v>227</v>
      </c>
      <c r="C696" s="72">
        <v>4.93295019157088E-3</v>
      </c>
    </row>
    <row r="697" spans="1:3" ht="15" customHeight="1" x14ac:dyDescent="0.35">
      <c r="A697" s="71" t="s">
        <v>71</v>
      </c>
      <c r="B697" s="148" t="s">
        <v>874</v>
      </c>
      <c r="C697" s="72">
        <v>4.9342105263157901E-3</v>
      </c>
    </row>
    <row r="698" spans="1:3" ht="15" customHeight="1" x14ac:dyDescent="0.35">
      <c r="A698" s="71" t="s">
        <v>73</v>
      </c>
      <c r="B698" s="148" t="s">
        <v>598</v>
      </c>
      <c r="C698" s="72">
        <v>4.9382716049382698E-3</v>
      </c>
    </row>
    <row r="699" spans="1:3" ht="15" customHeight="1" x14ac:dyDescent="0.35">
      <c r="A699" s="71" t="s">
        <v>77</v>
      </c>
      <c r="B699" s="148" t="s">
        <v>129</v>
      </c>
      <c r="C699" s="72">
        <v>4.9479166666666699E-3</v>
      </c>
    </row>
    <row r="700" spans="1:3" ht="15" customHeight="1" x14ac:dyDescent="0.35">
      <c r="A700" s="71" t="s">
        <v>93</v>
      </c>
      <c r="B700" s="148" t="s">
        <v>719</v>
      </c>
      <c r="C700" s="72">
        <v>4.9679487179487202E-3</v>
      </c>
    </row>
    <row r="701" spans="1:3" ht="15" customHeight="1" x14ac:dyDescent="0.35">
      <c r="A701" s="71" t="s">
        <v>59</v>
      </c>
      <c r="B701" s="148" t="s">
        <v>813</v>
      </c>
      <c r="C701" s="72">
        <v>4.9679487179487202E-3</v>
      </c>
    </row>
    <row r="702" spans="1:3" ht="15" customHeight="1" x14ac:dyDescent="0.35">
      <c r="A702" s="71" t="s">
        <v>95</v>
      </c>
      <c r="B702" s="148" t="s">
        <v>686</v>
      </c>
      <c r="C702" s="72">
        <v>4.9768518518518504E-3</v>
      </c>
    </row>
    <row r="703" spans="1:3" ht="15" customHeight="1" x14ac:dyDescent="0.35">
      <c r="A703" s="71" t="s">
        <v>83</v>
      </c>
      <c r="B703" s="148" t="s">
        <v>327</v>
      </c>
      <c r="C703" s="72">
        <v>5.0000000000000001E-3</v>
      </c>
    </row>
    <row r="704" spans="1:3" ht="15" customHeight="1" x14ac:dyDescent="0.35">
      <c r="A704" s="71" t="s">
        <v>82</v>
      </c>
      <c r="B704" s="148" t="s">
        <v>529</v>
      </c>
      <c r="C704" s="72">
        <v>5.0000000000000001E-3</v>
      </c>
    </row>
    <row r="705" spans="1:3" ht="15" customHeight="1" x14ac:dyDescent="0.35">
      <c r="A705" s="71" t="s">
        <v>93</v>
      </c>
      <c r="B705" s="148" t="s">
        <v>479</v>
      </c>
      <c r="C705" s="72">
        <v>5.0000000000000001E-3</v>
      </c>
    </row>
    <row r="706" spans="1:3" ht="15" customHeight="1" x14ac:dyDescent="0.35">
      <c r="A706" s="71" t="s">
        <v>71</v>
      </c>
      <c r="B706" s="148" t="s">
        <v>624</v>
      </c>
      <c r="C706" s="72">
        <v>5.0000000000000001E-3</v>
      </c>
    </row>
    <row r="707" spans="1:3" ht="15" customHeight="1" x14ac:dyDescent="0.35">
      <c r="A707" s="71" t="s">
        <v>67</v>
      </c>
      <c r="B707" s="148" t="s">
        <v>272</v>
      </c>
      <c r="C707" s="72">
        <v>5.0189393939393898E-3</v>
      </c>
    </row>
    <row r="708" spans="1:3" ht="15" customHeight="1" x14ac:dyDescent="0.35">
      <c r="A708" s="71" t="s">
        <v>97</v>
      </c>
      <c r="B708" s="148" t="s">
        <v>296</v>
      </c>
      <c r="C708" s="72">
        <v>5.0347222222222199E-3</v>
      </c>
    </row>
    <row r="709" spans="1:3" ht="15" customHeight="1" x14ac:dyDescent="0.35">
      <c r="A709" s="71" t="s">
        <v>67</v>
      </c>
      <c r="B709" s="148" t="s">
        <v>761</v>
      </c>
      <c r="C709" s="72">
        <v>5.0347222222222199E-3</v>
      </c>
    </row>
    <row r="710" spans="1:3" ht="15" customHeight="1" x14ac:dyDescent="0.35">
      <c r="A710" s="71" t="s">
        <v>69</v>
      </c>
      <c r="B710" s="148" t="s">
        <v>265</v>
      </c>
      <c r="C710" s="72">
        <v>5.0781250000000002E-3</v>
      </c>
    </row>
    <row r="711" spans="1:3" ht="15" customHeight="1" x14ac:dyDescent="0.35">
      <c r="A711" s="71" t="s">
        <v>83</v>
      </c>
      <c r="B711" s="148" t="s">
        <v>272</v>
      </c>
      <c r="C711" s="72">
        <v>5.0925925925925904E-3</v>
      </c>
    </row>
    <row r="712" spans="1:3" ht="15" customHeight="1" x14ac:dyDescent="0.35">
      <c r="A712" s="71" t="s">
        <v>78</v>
      </c>
      <c r="B712" s="148" t="s">
        <v>264</v>
      </c>
      <c r="C712" s="72">
        <v>5.0925925925925904E-3</v>
      </c>
    </row>
    <row r="713" spans="1:3" ht="15" customHeight="1" x14ac:dyDescent="0.35">
      <c r="A713" s="71" t="s">
        <v>63</v>
      </c>
      <c r="B713" s="148" t="s">
        <v>887</v>
      </c>
      <c r="C713" s="72">
        <v>5.0925925925925904E-3</v>
      </c>
    </row>
    <row r="714" spans="1:3" ht="15" customHeight="1" x14ac:dyDescent="0.35">
      <c r="A714" s="71" t="s">
        <v>63</v>
      </c>
      <c r="B714" s="148" t="s">
        <v>902</v>
      </c>
      <c r="C714" s="72">
        <v>5.0925925925925904E-3</v>
      </c>
    </row>
    <row r="715" spans="1:3" ht="15" customHeight="1" x14ac:dyDescent="0.35">
      <c r="A715" s="71" t="s">
        <v>61</v>
      </c>
      <c r="B715" s="148" t="s">
        <v>462</v>
      </c>
      <c r="C715" s="72">
        <v>5.1169590643274903E-3</v>
      </c>
    </row>
    <row r="716" spans="1:3" ht="15" customHeight="1" x14ac:dyDescent="0.35">
      <c r="A716" s="71" t="s">
        <v>82</v>
      </c>
      <c r="B716" s="148" t="s">
        <v>642</v>
      </c>
      <c r="C716" s="72">
        <v>5.1282051282051299E-3</v>
      </c>
    </row>
    <row r="717" spans="1:3" ht="15" customHeight="1" x14ac:dyDescent="0.35">
      <c r="A717" s="71" t="s">
        <v>89</v>
      </c>
      <c r="B717" s="148" t="s">
        <v>624</v>
      </c>
      <c r="C717" s="72">
        <v>5.1388888888888899E-3</v>
      </c>
    </row>
    <row r="718" spans="1:3" ht="15" customHeight="1" x14ac:dyDescent="0.35">
      <c r="A718" s="71" t="s">
        <v>83</v>
      </c>
      <c r="B718" s="148" t="s">
        <v>325</v>
      </c>
      <c r="C718" s="72">
        <v>5.1587301587301604E-3</v>
      </c>
    </row>
    <row r="719" spans="1:3" ht="15" customHeight="1" x14ac:dyDescent="0.35">
      <c r="A719" s="71" t="s">
        <v>67</v>
      </c>
      <c r="B719" s="148" t="s">
        <v>759</v>
      </c>
      <c r="C719" s="72">
        <v>5.1587301587301604E-3</v>
      </c>
    </row>
    <row r="720" spans="1:3" ht="15" customHeight="1" x14ac:dyDescent="0.35">
      <c r="A720" s="71" t="s">
        <v>72</v>
      </c>
      <c r="B720" s="148" t="s">
        <v>230</v>
      </c>
      <c r="C720" s="72">
        <v>5.1851851851851902E-3</v>
      </c>
    </row>
    <row r="721" spans="1:3" ht="15" customHeight="1" x14ac:dyDescent="0.35">
      <c r="A721" s="71" t="s">
        <v>77</v>
      </c>
      <c r="B721" s="148" t="s">
        <v>569</v>
      </c>
      <c r="C721" s="72">
        <v>5.1879084967320303E-3</v>
      </c>
    </row>
    <row r="722" spans="1:3" ht="15" customHeight="1" x14ac:dyDescent="0.35">
      <c r="A722" s="71" t="s">
        <v>66</v>
      </c>
      <c r="B722" s="148" t="s">
        <v>259</v>
      </c>
      <c r="C722" s="72">
        <v>5.1879084967320303E-3</v>
      </c>
    </row>
    <row r="723" spans="1:3" ht="15" customHeight="1" x14ac:dyDescent="0.35">
      <c r="A723" s="71" t="s">
        <v>93</v>
      </c>
      <c r="B723" s="148" t="s">
        <v>264</v>
      </c>
      <c r="C723" s="72">
        <v>5.1900584795321596E-3</v>
      </c>
    </row>
    <row r="724" spans="1:3" ht="15" customHeight="1" x14ac:dyDescent="0.35">
      <c r="A724" s="71" t="s">
        <v>91</v>
      </c>
      <c r="B724" s="148" t="s">
        <v>371</v>
      </c>
      <c r="C724" s="72">
        <v>5.2083333333333296E-3</v>
      </c>
    </row>
    <row r="725" spans="1:3" ht="15" customHeight="1" x14ac:dyDescent="0.35">
      <c r="A725" s="71" t="s">
        <v>78</v>
      </c>
      <c r="B725" s="148" t="s">
        <v>507</v>
      </c>
      <c r="C725" s="72">
        <v>5.2083333333333296E-3</v>
      </c>
    </row>
    <row r="726" spans="1:3" ht="15" customHeight="1" x14ac:dyDescent="0.35">
      <c r="A726" s="71" t="s">
        <v>60</v>
      </c>
      <c r="B726" s="148" t="s">
        <v>529</v>
      </c>
      <c r="C726" s="72">
        <v>5.2083333333333296E-3</v>
      </c>
    </row>
    <row r="727" spans="1:3" ht="15" customHeight="1" x14ac:dyDescent="0.35">
      <c r="A727" s="71" t="s">
        <v>84</v>
      </c>
      <c r="B727" s="148" t="s">
        <v>594</v>
      </c>
      <c r="C727" s="72">
        <v>5.2083333333333296E-3</v>
      </c>
    </row>
    <row r="728" spans="1:3" ht="15" customHeight="1" x14ac:dyDescent="0.35">
      <c r="A728" s="71" t="s">
        <v>82</v>
      </c>
      <c r="B728" s="148" t="s">
        <v>656</v>
      </c>
      <c r="C728" s="72">
        <v>5.2083333333333296E-3</v>
      </c>
    </row>
    <row r="729" spans="1:3" ht="15" customHeight="1" x14ac:dyDescent="0.35">
      <c r="A729" s="71" t="s">
        <v>93</v>
      </c>
      <c r="B729" s="148" t="s">
        <v>715</v>
      </c>
      <c r="C729" s="72">
        <v>5.2083333333333296E-3</v>
      </c>
    </row>
    <row r="730" spans="1:3" ht="15" customHeight="1" x14ac:dyDescent="0.35">
      <c r="A730" s="71" t="s">
        <v>88</v>
      </c>
      <c r="B730" s="148" t="s">
        <v>734</v>
      </c>
      <c r="C730" s="72">
        <v>5.2083333333333296E-3</v>
      </c>
    </row>
    <row r="731" spans="1:3" ht="15" customHeight="1" x14ac:dyDescent="0.35">
      <c r="A731" s="71" t="s">
        <v>88</v>
      </c>
      <c r="B731" s="148" t="s">
        <v>593</v>
      </c>
      <c r="C731" s="72">
        <v>5.2083333333333296E-3</v>
      </c>
    </row>
    <row r="732" spans="1:3" ht="15" customHeight="1" x14ac:dyDescent="0.35">
      <c r="A732" s="71" t="s">
        <v>88</v>
      </c>
      <c r="B732" s="148" t="s">
        <v>755</v>
      </c>
      <c r="C732" s="72">
        <v>5.2083333333333296E-3</v>
      </c>
    </row>
    <row r="733" spans="1:3" ht="15" customHeight="1" x14ac:dyDescent="0.35">
      <c r="A733" s="71" t="s">
        <v>96</v>
      </c>
      <c r="B733" s="148" t="s">
        <v>826</v>
      </c>
      <c r="C733" s="72">
        <v>5.2083333333333296E-3</v>
      </c>
    </row>
    <row r="734" spans="1:3" ht="15" customHeight="1" x14ac:dyDescent="0.35">
      <c r="A734" s="71" t="s">
        <v>69</v>
      </c>
      <c r="B734" s="148" t="s">
        <v>236</v>
      </c>
      <c r="C734" s="72">
        <v>5.2469135802469102E-3</v>
      </c>
    </row>
    <row r="735" spans="1:3" ht="15" customHeight="1" x14ac:dyDescent="0.35">
      <c r="A735" s="71" t="s">
        <v>66</v>
      </c>
      <c r="B735" s="148" t="s">
        <v>855</v>
      </c>
      <c r="C735" s="72">
        <v>5.2469135802469102E-3</v>
      </c>
    </row>
    <row r="736" spans="1:3" ht="15" customHeight="1" x14ac:dyDescent="0.35">
      <c r="A736" s="71" t="s">
        <v>70</v>
      </c>
      <c r="B736" s="148" t="s">
        <v>912</v>
      </c>
      <c r="C736" s="72">
        <v>5.2469135802469102E-3</v>
      </c>
    </row>
    <row r="737" spans="1:3" ht="15" customHeight="1" x14ac:dyDescent="0.35">
      <c r="A737" s="71" t="s">
        <v>83</v>
      </c>
      <c r="B737" s="148" t="s">
        <v>321</v>
      </c>
      <c r="C737" s="72">
        <v>5.2579365079365101E-3</v>
      </c>
    </row>
    <row r="738" spans="1:3" ht="15" customHeight="1" x14ac:dyDescent="0.35">
      <c r="A738" s="71" t="s">
        <v>93</v>
      </c>
      <c r="B738" s="148" t="s">
        <v>729</v>
      </c>
      <c r="C738" s="72">
        <v>5.2777777777777797E-3</v>
      </c>
    </row>
    <row r="739" spans="1:3" ht="15" customHeight="1" x14ac:dyDescent="0.35">
      <c r="A739" s="71" t="s">
        <v>82</v>
      </c>
      <c r="B739" s="148" t="s">
        <v>355</v>
      </c>
      <c r="C739" s="72">
        <v>5.3240740740740696E-3</v>
      </c>
    </row>
    <row r="740" spans="1:3" ht="15" customHeight="1" x14ac:dyDescent="0.35">
      <c r="A740" s="71" t="s">
        <v>94</v>
      </c>
      <c r="B740" s="148" t="s">
        <v>786</v>
      </c>
      <c r="C740" s="72">
        <v>5.3240740740740696E-3</v>
      </c>
    </row>
    <row r="741" spans="1:3" ht="15" customHeight="1" x14ac:dyDescent="0.35">
      <c r="A741" s="71" t="s">
        <v>60</v>
      </c>
      <c r="B741" s="148" t="s">
        <v>530</v>
      </c>
      <c r="C741" s="72">
        <v>5.35493827160494E-3</v>
      </c>
    </row>
    <row r="742" spans="1:3" ht="15" customHeight="1" x14ac:dyDescent="0.35">
      <c r="A742" s="71" t="s">
        <v>95</v>
      </c>
      <c r="B742" s="148" t="s">
        <v>680</v>
      </c>
      <c r="C742" s="72">
        <v>5.3571428571428598E-3</v>
      </c>
    </row>
    <row r="743" spans="1:3" ht="15" customHeight="1" x14ac:dyDescent="0.35">
      <c r="A743" s="71" t="s">
        <v>90</v>
      </c>
      <c r="B743" s="148" t="s">
        <v>239</v>
      </c>
      <c r="C743" s="72">
        <v>5.3819444444444401E-3</v>
      </c>
    </row>
    <row r="744" spans="1:3" ht="15" customHeight="1" x14ac:dyDescent="0.35">
      <c r="A744" s="71" t="s">
        <v>83</v>
      </c>
      <c r="B744" s="148" t="s">
        <v>313</v>
      </c>
      <c r="C744" s="72">
        <v>5.3819444444444401E-3</v>
      </c>
    </row>
    <row r="745" spans="1:3" ht="15" customHeight="1" x14ac:dyDescent="0.35">
      <c r="A745" s="71" t="s">
        <v>82</v>
      </c>
      <c r="B745" s="148" t="s">
        <v>652</v>
      </c>
      <c r="C745" s="72">
        <v>5.3819444444444401E-3</v>
      </c>
    </row>
    <row r="746" spans="1:3" ht="15" customHeight="1" x14ac:dyDescent="0.35">
      <c r="A746" s="71" t="s">
        <v>82</v>
      </c>
      <c r="B746" s="148" t="s">
        <v>661</v>
      </c>
      <c r="C746" s="72">
        <v>5.3819444444444401E-3</v>
      </c>
    </row>
    <row r="747" spans="1:3" ht="15" customHeight="1" x14ac:dyDescent="0.35">
      <c r="A747" s="71" t="s">
        <v>95</v>
      </c>
      <c r="B747" s="148" t="s">
        <v>671</v>
      </c>
      <c r="C747" s="72">
        <v>5.3819444444444401E-3</v>
      </c>
    </row>
    <row r="748" spans="1:3" ht="15" customHeight="1" x14ac:dyDescent="0.35">
      <c r="A748" s="71" t="s">
        <v>67</v>
      </c>
      <c r="B748" s="148" t="s">
        <v>780</v>
      </c>
      <c r="C748" s="72">
        <v>5.3819444444444401E-3</v>
      </c>
    </row>
    <row r="749" spans="1:3" ht="15" customHeight="1" x14ac:dyDescent="0.35">
      <c r="A749" s="71" t="s">
        <v>77</v>
      </c>
      <c r="B749" s="148" t="s">
        <v>572</v>
      </c>
      <c r="C749" s="72">
        <v>5.38949275362319E-3</v>
      </c>
    </row>
    <row r="750" spans="1:3" ht="15" customHeight="1" x14ac:dyDescent="0.35">
      <c r="A750" s="71" t="s">
        <v>91</v>
      </c>
      <c r="B750" s="148" t="s">
        <v>343</v>
      </c>
      <c r="C750" s="72">
        <v>5.4012345679012299E-3</v>
      </c>
    </row>
    <row r="751" spans="1:3" ht="15" customHeight="1" x14ac:dyDescent="0.35">
      <c r="A751" s="71" t="s">
        <v>67</v>
      </c>
      <c r="B751" s="148" t="s">
        <v>766</v>
      </c>
      <c r="C751" s="72">
        <v>5.4012345679012299E-3</v>
      </c>
    </row>
    <row r="752" spans="1:3" ht="15" customHeight="1" x14ac:dyDescent="0.35">
      <c r="A752" s="71" t="s">
        <v>90</v>
      </c>
      <c r="B752" s="148" t="s">
        <v>242</v>
      </c>
      <c r="C752" s="72">
        <v>5.4166666666666703E-3</v>
      </c>
    </row>
    <row r="753" spans="1:3" ht="15" customHeight="1" x14ac:dyDescent="0.35">
      <c r="A753" s="71" t="s">
        <v>78</v>
      </c>
      <c r="B753" s="148" t="s">
        <v>500</v>
      </c>
      <c r="C753" s="72">
        <v>5.4166666666666703E-3</v>
      </c>
    </row>
    <row r="754" spans="1:3" ht="15" customHeight="1" x14ac:dyDescent="0.35">
      <c r="A754" s="71" t="s">
        <v>63</v>
      </c>
      <c r="B754" s="148" t="s">
        <v>901</v>
      </c>
      <c r="C754" s="72">
        <v>5.4166666666666703E-3</v>
      </c>
    </row>
    <row r="755" spans="1:3" ht="15" customHeight="1" x14ac:dyDescent="0.35">
      <c r="A755" s="71" t="s">
        <v>60</v>
      </c>
      <c r="B755" s="148" t="s">
        <v>527</v>
      </c>
      <c r="C755" s="72">
        <v>5.4241741741741702E-3</v>
      </c>
    </row>
    <row r="756" spans="1:3" ht="15" customHeight="1" x14ac:dyDescent="0.35">
      <c r="A756" s="71" t="s">
        <v>66</v>
      </c>
      <c r="B756" s="148" t="s">
        <v>853</v>
      </c>
      <c r="C756" s="72">
        <v>5.4292929292929304E-3</v>
      </c>
    </row>
    <row r="757" spans="1:3" ht="15" customHeight="1" x14ac:dyDescent="0.35">
      <c r="A757" s="71" t="s">
        <v>91</v>
      </c>
      <c r="B757" s="148" t="s">
        <v>346</v>
      </c>
      <c r="C757" s="72">
        <v>5.4563492063492104E-3</v>
      </c>
    </row>
    <row r="758" spans="1:3" ht="15" customHeight="1" x14ac:dyDescent="0.35">
      <c r="A758" s="71" t="s">
        <v>95</v>
      </c>
      <c r="B758" s="148" t="s">
        <v>666</v>
      </c>
      <c r="C758" s="72">
        <v>5.4563492063492104E-3</v>
      </c>
    </row>
    <row r="759" spans="1:3" ht="15" customHeight="1" x14ac:dyDescent="0.35">
      <c r="A759" s="71" t="s">
        <v>83</v>
      </c>
      <c r="B759" s="148" t="s">
        <v>307</v>
      </c>
      <c r="C759" s="72">
        <v>5.4924242424242396E-3</v>
      </c>
    </row>
    <row r="760" spans="1:3" ht="15" customHeight="1" x14ac:dyDescent="0.35">
      <c r="A760" s="71" t="s">
        <v>61</v>
      </c>
      <c r="B760" s="148" t="s">
        <v>454</v>
      </c>
      <c r="C760" s="72">
        <v>5.4976851851851897E-3</v>
      </c>
    </row>
    <row r="761" spans="1:3" ht="15" customHeight="1" x14ac:dyDescent="0.35">
      <c r="A761" s="71" t="s">
        <v>97</v>
      </c>
      <c r="B761" s="148" t="s">
        <v>292</v>
      </c>
      <c r="C761" s="72">
        <v>5.5555555555555601E-3</v>
      </c>
    </row>
    <row r="762" spans="1:3" ht="15" customHeight="1" x14ac:dyDescent="0.35">
      <c r="A762" s="71" t="s">
        <v>83</v>
      </c>
      <c r="B762" s="148" t="s">
        <v>249</v>
      </c>
      <c r="C762" s="72">
        <v>5.5555555555555601E-3</v>
      </c>
    </row>
    <row r="763" spans="1:3" ht="15" customHeight="1" x14ac:dyDescent="0.35">
      <c r="A763" s="71" t="s">
        <v>91</v>
      </c>
      <c r="B763" s="148" t="s">
        <v>345</v>
      </c>
      <c r="C763" s="72">
        <v>5.5555555555555601E-3</v>
      </c>
    </row>
    <row r="764" spans="1:3" ht="15" customHeight="1" x14ac:dyDescent="0.35">
      <c r="A764" s="71" t="s">
        <v>91</v>
      </c>
      <c r="B764" s="148" t="s">
        <v>364</v>
      </c>
      <c r="C764" s="72">
        <v>5.5555555555555601E-3</v>
      </c>
    </row>
    <row r="765" spans="1:3" ht="15" customHeight="1" x14ac:dyDescent="0.35">
      <c r="A765" s="71" t="s">
        <v>91</v>
      </c>
      <c r="B765" s="148" t="s">
        <v>374</v>
      </c>
      <c r="C765" s="72">
        <v>5.5555555555555601E-3</v>
      </c>
    </row>
    <row r="766" spans="1:3" ht="15" customHeight="1" x14ac:dyDescent="0.35">
      <c r="A766" s="71" t="s">
        <v>82</v>
      </c>
      <c r="B766" s="148" t="s">
        <v>606</v>
      </c>
      <c r="C766" s="72">
        <v>5.5555555555555601E-3</v>
      </c>
    </row>
    <row r="767" spans="1:3" ht="15" customHeight="1" x14ac:dyDescent="0.35">
      <c r="A767" s="71" t="s">
        <v>88</v>
      </c>
      <c r="B767" s="148" t="s">
        <v>756</v>
      </c>
      <c r="C767" s="72">
        <v>5.5555555555555601E-3</v>
      </c>
    </row>
    <row r="768" spans="1:3" ht="15" customHeight="1" x14ac:dyDescent="0.35">
      <c r="A768" s="71" t="s">
        <v>96</v>
      </c>
      <c r="B768" s="148" t="s">
        <v>573</v>
      </c>
      <c r="C768" s="72">
        <v>5.5555555555555601E-3</v>
      </c>
    </row>
    <row r="769" spans="1:3" ht="15" customHeight="1" x14ac:dyDescent="0.35">
      <c r="A769" s="71" t="s">
        <v>66</v>
      </c>
      <c r="B769" s="148" t="s">
        <v>836</v>
      </c>
      <c r="C769" s="72">
        <v>5.5555555555555601E-3</v>
      </c>
    </row>
    <row r="770" spans="1:3" ht="15" customHeight="1" x14ac:dyDescent="0.35">
      <c r="A770" s="71" t="s">
        <v>63</v>
      </c>
      <c r="B770" s="148" t="s">
        <v>947</v>
      </c>
      <c r="C770" s="72">
        <v>5.5555555555555601E-3</v>
      </c>
    </row>
    <row r="771" spans="1:3" ht="15" customHeight="1" x14ac:dyDescent="0.35">
      <c r="A771" s="71" t="s">
        <v>79</v>
      </c>
      <c r="B771" s="148" t="s">
        <v>547</v>
      </c>
      <c r="C771" s="72">
        <v>5.58226495726496E-3</v>
      </c>
    </row>
    <row r="772" spans="1:3" ht="15" customHeight="1" x14ac:dyDescent="0.35">
      <c r="A772" s="71" t="s">
        <v>59</v>
      </c>
      <c r="B772" s="148" t="s">
        <v>818</v>
      </c>
      <c r="C772" s="72">
        <v>5.5921052631578896E-3</v>
      </c>
    </row>
    <row r="773" spans="1:3" ht="15" customHeight="1" x14ac:dyDescent="0.35">
      <c r="A773" s="71" t="s">
        <v>90</v>
      </c>
      <c r="B773" s="148" t="s">
        <v>234</v>
      </c>
      <c r="C773" s="72">
        <v>5.6712962962963001E-3</v>
      </c>
    </row>
    <row r="774" spans="1:3" ht="15" customHeight="1" x14ac:dyDescent="0.35">
      <c r="A774" s="71" t="s">
        <v>97</v>
      </c>
      <c r="B774" s="148" t="s">
        <v>306</v>
      </c>
      <c r="C774" s="72">
        <v>5.7291666666666697E-3</v>
      </c>
    </row>
    <row r="775" spans="1:3" ht="15" customHeight="1" x14ac:dyDescent="0.35">
      <c r="A775" s="71" t="s">
        <v>78</v>
      </c>
      <c r="B775" s="148" t="s">
        <v>506</v>
      </c>
      <c r="C775" s="72">
        <v>5.7291666666666697E-3</v>
      </c>
    </row>
    <row r="776" spans="1:3" ht="15" customHeight="1" x14ac:dyDescent="0.35">
      <c r="A776" s="71" t="s">
        <v>82</v>
      </c>
      <c r="B776" s="148" t="s">
        <v>640</v>
      </c>
      <c r="C776" s="72">
        <v>5.7291666666666697E-3</v>
      </c>
    </row>
    <row r="777" spans="1:3" ht="15" customHeight="1" x14ac:dyDescent="0.35">
      <c r="A777" s="71" t="s">
        <v>78</v>
      </c>
      <c r="B777" s="148" t="s">
        <v>501</v>
      </c>
      <c r="C777" s="72">
        <v>5.75396825396825E-3</v>
      </c>
    </row>
    <row r="778" spans="1:3" ht="15" customHeight="1" x14ac:dyDescent="0.35">
      <c r="A778" s="71" t="s">
        <v>82</v>
      </c>
      <c r="B778" s="148" t="s">
        <v>641</v>
      </c>
      <c r="C778" s="72">
        <v>5.7692307692307704E-3</v>
      </c>
    </row>
    <row r="779" spans="1:3" ht="15" customHeight="1" x14ac:dyDescent="0.35">
      <c r="A779" s="71" t="s">
        <v>60</v>
      </c>
      <c r="B779" s="148" t="s">
        <v>132</v>
      </c>
      <c r="C779" s="72">
        <v>5.7870370370370402E-3</v>
      </c>
    </row>
    <row r="780" spans="1:3" ht="15" customHeight="1" x14ac:dyDescent="0.35">
      <c r="A780" s="71" t="s">
        <v>83</v>
      </c>
      <c r="B780" s="148" t="s">
        <v>319</v>
      </c>
      <c r="C780" s="72">
        <v>5.8159722222222198E-3</v>
      </c>
    </row>
    <row r="781" spans="1:3" ht="15" customHeight="1" x14ac:dyDescent="0.35">
      <c r="A781" s="71" t="s">
        <v>63</v>
      </c>
      <c r="B781" s="148" t="s">
        <v>886</v>
      </c>
      <c r="C781" s="72">
        <v>5.8333333333333301E-3</v>
      </c>
    </row>
    <row r="782" spans="1:3" ht="15" customHeight="1" x14ac:dyDescent="0.35">
      <c r="A782" s="71" t="s">
        <v>61</v>
      </c>
      <c r="B782" s="148" t="s">
        <v>455</v>
      </c>
      <c r="C782" s="72">
        <v>5.8531746031745997E-3</v>
      </c>
    </row>
    <row r="783" spans="1:3" ht="15" customHeight="1" x14ac:dyDescent="0.35">
      <c r="A783" s="71" t="s">
        <v>96</v>
      </c>
      <c r="B783" s="148" t="s">
        <v>827</v>
      </c>
      <c r="C783" s="72">
        <v>5.8531746031745997E-3</v>
      </c>
    </row>
    <row r="784" spans="1:3" ht="15" customHeight="1" x14ac:dyDescent="0.35">
      <c r="A784" s="71" t="s">
        <v>93</v>
      </c>
      <c r="B784" s="148" t="s">
        <v>714</v>
      </c>
      <c r="C784" s="72">
        <v>5.87121212121212E-3</v>
      </c>
    </row>
    <row r="785" spans="1:3" ht="15" customHeight="1" x14ac:dyDescent="0.35">
      <c r="A785" s="71" t="s">
        <v>83</v>
      </c>
      <c r="B785" s="148" t="s">
        <v>255</v>
      </c>
      <c r="C785" s="72">
        <v>5.9027777777777802E-3</v>
      </c>
    </row>
    <row r="786" spans="1:3" ht="15" customHeight="1" x14ac:dyDescent="0.35">
      <c r="A786" s="71" t="s">
        <v>83</v>
      </c>
      <c r="B786" s="148" t="s">
        <v>931</v>
      </c>
      <c r="C786" s="72">
        <v>5.9027777777777802E-3</v>
      </c>
    </row>
    <row r="787" spans="1:3" ht="15" customHeight="1" x14ac:dyDescent="0.35">
      <c r="A787" s="71" t="s">
        <v>94</v>
      </c>
      <c r="B787" s="148" t="s">
        <v>798</v>
      </c>
      <c r="C787" s="72">
        <v>5.9027777777777802E-3</v>
      </c>
    </row>
    <row r="788" spans="1:3" ht="15" customHeight="1" x14ac:dyDescent="0.35">
      <c r="A788" s="71" t="s">
        <v>69</v>
      </c>
      <c r="B788" s="148" t="s">
        <v>254</v>
      </c>
      <c r="C788" s="72">
        <v>5.9166666666666699E-3</v>
      </c>
    </row>
    <row r="789" spans="1:3" ht="15" customHeight="1" x14ac:dyDescent="0.35">
      <c r="A789" s="71" t="s">
        <v>69</v>
      </c>
      <c r="B789" s="148" t="s">
        <v>257</v>
      </c>
      <c r="C789" s="72">
        <v>5.9461805555555596E-3</v>
      </c>
    </row>
    <row r="790" spans="1:3" ht="15" customHeight="1" x14ac:dyDescent="0.35">
      <c r="A790" s="71" t="s">
        <v>61</v>
      </c>
      <c r="B790" s="148" t="s">
        <v>280</v>
      </c>
      <c r="C790" s="72">
        <v>5.9523809523809503E-3</v>
      </c>
    </row>
    <row r="791" spans="1:3" ht="15" customHeight="1" x14ac:dyDescent="0.35">
      <c r="A791" s="71" t="s">
        <v>62</v>
      </c>
      <c r="B791" s="148" t="s">
        <v>634</v>
      </c>
      <c r="C791" s="72">
        <v>5.9523809523809503E-3</v>
      </c>
    </row>
    <row r="792" spans="1:3" ht="15" customHeight="1" x14ac:dyDescent="0.35">
      <c r="A792" s="71" t="s">
        <v>70</v>
      </c>
      <c r="B792" s="148" t="s">
        <v>913</v>
      </c>
      <c r="C792" s="72">
        <v>5.9678819444444397E-3</v>
      </c>
    </row>
    <row r="793" spans="1:3" ht="15" customHeight="1" x14ac:dyDescent="0.35">
      <c r="A793" s="71" t="s">
        <v>95</v>
      </c>
      <c r="B793" s="148" t="s">
        <v>682</v>
      </c>
      <c r="C793" s="72">
        <v>6.0763888888888899E-3</v>
      </c>
    </row>
    <row r="794" spans="1:3" ht="15" customHeight="1" x14ac:dyDescent="0.35">
      <c r="A794" s="71" t="s">
        <v>63</v>
      </c>
      <c r="B794" s="148" t="s">
        <v>892</v>
      </c>
      <c r="C794" s="72">
        <v>6.10380116959064E-3</v>
      </c>
    </row>
    <row r="795" spans="1:3" ht="15" customHeight="1" x14ac:dyDescent="0.35">
      <c r="A795" s="71" t="s">
        <v>97</v>
      </c>
      <c r="B795" s="148" t="s">
        <v>295</v>
      </c>
      <c r="C795" s="72">
        <v>6.1342592592592603E-3</v>
      </c>
    </row>
    <row r="796" spans="1:3" ht="15" customHeight="1" x14ac:dyDescent="0.35">
      <c r="A796" s="71" t="s">
        <v>79</v>
      </c>
      <c r="B796" s="148" t="s">
        <v>540</v>
      </c>
      <c r="C796" s="72">
        <v>6.1342592592592603E-3</v>
      </c>
    </row>
    <row r="797" spans="1:3" ht="15" customHeight="1" x14ac:dyDescent="0.35">
      <c r="A797" s="71" t="s">
        <v>63</v>
      </c>
      <c r="B797" s="148" t="s">
        <v>903</v>
      </c>
      <c r="C797" s="72">
        <v>6.17283950617284E-3</v>
      </c>
    </row>
    <row r="798" spans="1:3" ht="15" customHeight="1" x14ac:dyDescent="0.35">
      <c r="A798" s="71" t="s">
        <v>83</v>
      </c>
      <c r="B798" s="148" t="s">
        <v>316</v>
      </c>
      <c r="C798" s="72">
        <v>6.2500000000000003E-3</v>
      </c>
    </row>
    <row r="799" spans="1:3" ht="15" customHeight="1" x14ac:dyDescent="0.35">
      <c r="A799" s="71" t="s">
        <v>83</v>
      </c>
      <c r="B799" s="148" t="s">
        <v>323</v>
      </c>
      <c r="C799" s="72">
        <v>6.2500000000000003E-3</v>
      </c>
    </row>
    <row r="800" spans="1:3" ht="15" customHeight="1" x14ac:dyDescent="0.35">
      <c r="A800" s="71" t="s">
        <v>83</v>
      </c>
      <c r="B800" s="148" t="s">
        <v>328</v>
      </c>
      <c r="C800" s="72">
        <v>6.2500000000000003E-3</v>
      </c>
    </row>
    <row r="801" spans="1:3" ht="15" customHeight="1" x14ac:dyDescent="0.35">
      <c r="A801" s="71" t="s">
        <v>78</v>
      </c>
      <c r="B801" s="148" t="s">
        <v>502</v>
      </c>
      <c r="C801" s="72">
        <v>6.2500000000000003E-3</v>
      </c>
    </row>
    <row r="802" spans="1:3" ht="15" customHeight="1" x14ac:dyDescent="0.35">
      <c r="A802" s="71" t="s">
        <v>84</v>
      </c>
      <c r="B802" s="148" t="s">
        <v>598</v>
      </c>
      <c r="C802" s="72">
        <v>6.2500000000000003E-3</v>
      </c>
    </row>
    <row r="803" spans="1:3" ht="15" customHeight="1" x14ac:dyDescent="0.35">
      <c r="A803" s="71" t="s">
        <v>67</v>
      </c>
      <c r="B803" s="148" t="s">
        <v>775</v>
      </c>
      <c r="C803" s="72">
        <v>6.2500000000000003E-3</v>
      </c>
    </row>
    <row r="804" spans="1:3" ht="15" customHeight="1" x14ac:dyDescent="0.35">
      <c r="A804" s="71" t="s">
        <v>94</v>
      </c>
      <c r="B804" s="148" t="s">
        <v>791</v>
      </c>
      <c r="C804" s="72">
        <v>6.2500000000000003E-3</v>
      </c>
    </row>
    <row r="805" spans="1:3" ht="15" customHeight="1" x14ac:dyDescent="0.35">
      <c r="A805" s="71" t="s">
        <v>63</v>
      </c>
      <c r="B805" s="148" t="s">
        <v>858</v>
      </c>
      <c r="C805" s="72">
        <v>6.2934027777777797E-3</v>
      </c>
    </row>
    <row r="806" spans="1:3" ht="15" customHeight="1" x14ac:dyDescent="0.35">
      <c r="A806" s="71" t="s">
        <v>96</v>
      </c>
      <c r="B806" s="148" t="s">
        <v>396</v>
      </c>
      <c r="C806" s="72">
        <v>6.3271604938271598E-3</v>
      </c>
    </row>
    <row r="807" spans="1:3" ht="15" customHeight="1" x14ac:dyDescent="0.35">
      <c r="A807" s="71" t="s">
        <v>96</v>
      </c>
      <c r="B807" s="148" t="s">
        <v>493</v>
      </c>
      <c r="C807" s="72">
        <v>6.3271604938271598E-3</v>
      </c>
    </row>
    <row r="808" spans="1:3" ht="15" customHeight="1" x14ac:dyDescent="0.35">
      <c r="A808" s="71" t="s">
        <v>70</v>
      </c>
      <c r="B808" s="148" t="s">
        <v>910</v>
      </c>
      <c r="C808" s="72">
        <v>6.3425925925925898E-3</v>
      </c>
    </row>
    <row r="809" spans="1:3" ht="15" customHeight="1" x14ac:dyDescent="0.35">
      <c r="A809" s="71" t="s">
        <v>67</v>
      </c>
      <c r="B809" s="148" t="s">
        <v>762</v>
      </c>
      <c r="C809" s="72">
        <v>6.3657407407407404E-3</v>
      </c>
    </row>
    <row r="810" spans="1:3" ht="15" customHeight="1" x14ac:dyDescent="0.35">
      <c r="A810" s="71" t="s">
        <v>96</v>
      </c>
      <c r="B810" s="148" t="s">
        <v>831</v>
      </c>
      <c r="C810" s="72">
        <v>6.4043209876543201E-3</v>
      </c>
    </row>
    <row r="811" spans="1:3" ht="15" customHeight="1" x14ac:dyDescent="0.35">
      <c r="A811" s="71" t="s">
        <v>67</v>
      </c>
      <c r="B811" s="148" t="s">
        <v>132</v>
      </c>
      <c r="C811" s="72">
        <v>6.41025641025641E-3</v>
      </c>
    </row>
    <row r="812" spans="1:3" ht="15" customHeight="1" x14ac:dyDescent="0.35">
      <c r="A812" s="71" t="s">
        <v>91</v>
      </c>
      <c r="B812" s="148" t="s">
        <v>352</v>
      </c>
      <c r="C812" s="72">
        <v>6.4636752136752098E-3</v>
      </c>
    </row>
    <row r="813" spans="1:3" ht="15" customHeight="1" x14ac:dyDescent="0.35">
      <c r="A813" s="71" t="s">
        <v>63</v>
      </c>
      <c r="B813" s="148" t="s">
        <v>820</v>
      </c>
      <c r="C813" s="72">
        <v>6.5058479532163699E-3</v>
      </c>
    </row>
    <row r="814" spans="1:3" ht="15" customHeight="1" x14ac:dyDescent="0.35">
      <c r="A814" s="71" t="s">
        <v>96</v>
      </c>
      <c r="B814" s="148" t="s">
        <v>823</v>
      </c>
      <c r="C814" s="72">
        <v>6.5277777777777799E-3</v>
      </c>
    </row>
    <row r="815" spans="1:3" ht="15" customHeight="1" x14ac:dyDescent="0.35">
      <c r="A815" s="71" t="s">
        <v>82</v>
      </c>
      <c r="B815" s="148" t="s">
        <v>261</v>
      </c>
      <c r="C815" s="72">
        <v>6.5476190476190504E-3</v>
      </c>
    </row>
    <row r="816" spans="1:3" ht="15" customHeight="1" x14ac:dyDescent="0.35">
      <c r="A816" s="71" t="s">
        <v>63</v>
      </c>
      <c r="B816" s="148" t="s">
        <v>900</v>
      </c>
      <c r="C816" s="72">
        <v>6.5586419753086399E-3</v>
      </c>
    </row>
    <row r="817" spans="1:3" ht="15" customHeight="1" x14ac:dyDescent="0.35">
      <c r="A817" s="71" t="s">
        <v>83</v>
      </c>
      <c r="B817" s="148" t="s">
        <v>315</v>
      </c>
      <c r="C817" s="72">
        <v>6.5972222222222196E-3</v>
      </c>
    </row>
    <row r="818" spans="1:3" ht="15" customHeight="1" x14ac:dyDescent="0.35">
      <c r="A818" s="71" t="s">
        <v>76</v>
      </c>
      <c r="B818" s="148" t="s">
        <v>401</v>
      </c>
      <c r="C818" s="72">
        <v>6.5972222222222196E-3</v>
      </c>
    </row>
    <row r="819" spans="1:3" ht="15" customHeight="1" x14ac:dyDescent="0.35">
      <c r="A819" s="71" t="s">
        <v>67</v>
      </c>
      <c r="B819" s="148" t="s">
        <v>776</v>
      </c>
      <c r="C819" s="72">
        <v>6.5972222222222196E-3</v>
      </c>
    </row>
    <row r="820" spans="1:3" ht="15" customHeight="1" x14ac:dyDescent="0.35">
      <c r="A820" s="71" t="s">
        <v>94</v>
      </c>
      <c r="B820" s="148" t="s">
        <v>797</v>
      </c>
      <c r="C820" s="72">
        <v>6.5972222222222196E-3</v>
      </c>
    </row>
    <row r="821" spans="1:3" ht="15" customHeight="1" x14ac:dyDescent="0.35">
      <c r="A821" s="71" t="s">
        <v>83</v>
      </c>
      <c r="B821" s="148" t="s">
        <v>332</v>
      </c>
      <c r="C821" s="72">
        <v>6.6840277777777801E-3</v>
      </c>
    </row>
    <row r="822" spans="1:3" ht="15" customHeight="1" x14ac:dyDescent="0.35">
      <c r="A822" s="71" t="s">
        <v>86</v>
      </c>
      <c r="B822" s="148" t="s">
        <v>492</v>
      </c>
      <c r="C822" s="72">
        <v>6.7361111111111103E-3</v>
      </c>
    </row>
    <row r="823" spans="1:3" ht="15" customHeight="1" x14ac:dyDescent="0.35">
      <c r="A823" s="71" t="s">
        <v>93</v>
      </c>
      <c r="B823" s="148" t="s">
        <v>721</v>
      </c>
      <c r="C823" s="72">
        <v>6.7708333333333301E-3</v>
      </c>
    </row>
    <row r="824" spans="1:3" ht="15" customHeight="1" x14ac:dyDescent="0.35">
      <c r="A824" s="71" t="s">
        <v>77</v>
      </c>
      <c r="B824" s="148" t="s">
        <v>575</v>
      </c>
      <c r="C824" s="72">
        <v>6.8055555555555499E-3</v>
      </c>
    </row>
    <row r="825" spans="1:3" ht="15" customHeight="1" x14ac:dyDescent="0.35">
      <c r="A825" s="71" t="s">
        <v>94</v>
      </c>
      <c r="B825" s="148" t="s">
        <v>795</v>
      </c>
      <c r="C825" s="72">
        <v>6.8055555555555499E-3</v>
      </c>
    </row>
    <row r="826" spans="1:3" ht="15" customHeight="1" x14ac:dyDescent="0.35">
      <c r="A826" s="71" t="s">
        <v>67</v>
      </c>
      <c r="B826" s="148" t="s">
        <v>771</v>
      </c>
      <c r="C826" s="72">
        <v>6.8518518518518503E-3</v>
      </c>
    </row>
    <row r="827" spans="1:3" ht="15" customHeight="1" x14ac:dyDescent="0.35">
      <c r="A827" s="71" t="s">
        <v>72</v>
      </c>
      <c r="B827" s="148" t="s">
        <v>232</v>
      </c>
      <c r="C827" s="72">
        <v>6.8636950904392797E-3</v>
      </c>
    </row>
    <row r="828" spans="1:3" ht="15" customHeight="1" x14ac:dyDescent="0.35">
      <c r="A828" s="71" t="s">
        <v>83</v>
      </c>
      <c r="B828" s="148" t="s">
        <v>948</v>
      </c>
      <c r="C828" s="72">
        <v>6.9444444444444397E-3</v>
      </c>
    </row>
    <row r="829" spans="1:3" ht="15" customHeight="1" x14ac:dyDescent="0.35">
      <c r="A829" s="71" t="s">
        <v>93</v>
      </c>
      <c r="B829" s="148" t="s">
        <v>684</v>
      </c>
      <c r="C829" s="72">
        <v>6.9444444444444397E-3</v>
      </c>
    </row>
    <row r="830" spans="1:3" ht="15" customHeight="1" x14ac:dyDescent="0.35">
      <c r="A830" s="71" t="s">
        <v>88</v>
      </c>
      <c r="B830" s="148" t="s">
        <v>740</v>
      </c>
      <c r="C830" s="72">
        <v>6.9444444444444397E-3</v>
      </c>
    </row>
    <row r="831" spans="1:3" ht="15" customHeight="1" x14ac:dyDescent="0.35">
      <c r="A831" s="71" t="s">
        <v>88</v>
      </c>
      <c r="B831" s="148" t="s">
        <v>617</v>
      </c>
      <c r="C831" s="72">
        <v>6.9444444444444397E-3</v>
      </c>
    </row>
    <row r="832" spans="1:3" ht="15" customHeight="1" x14ac:dyDescent="0.35">
      <c r="A832" s="71" t="s">
        <v>88</v>
      </c>
      <c r="B832" s="148" t="s">
        <v>745</v>
      </c>
      <c r="C832" s="72">
        <v>6.9444444444444397E-3</v>
      </c>
    </row>
    <row r="833" spans="1:3" ht="15" customHeight="1" x14ac:dyDescent="0.35">
      <c r="A833" s="71" t="s">
        <v>88</v>
      </c>
      <c r="B833" s="148" t="s">
        <v>748</v>
      </c>
      <c r="C833" s="72">
        <v>6.9444444444444397E-3</v>
      </c>
    </row>
    <row r="834" spans="1:3" ht="15" customHeight="1" x14ac:dyDescent="0.35">
      <c r="A834" s="71" t="s">
        <v>88</v>
      </c>
      <c r="B834" s="148" t="s">
        <v>949</v>
      </c>
      <c r="C834" s="72">
        <v>6.9444444444444397E-3</v>
      </c>
    </row>
    <row r="835" spans="1:3" ht="15" customHeight="1" x14ac:dyDescent="0.35">
      <c r="A835" s="71" t="s">
        <v>94</v>
      </c>
      <c r="B835" s="148" t="s">
        <v>783</v>
      </c>
      <c r="C835" s="72">
        <v>6.9444444444444397E-3</v>
      </c>
    </row>
    <row r="836" spans="1:3" ht="15" customHeight="1" x14ac:dyDescent="0.35">
      <c r="A836" s="71" t="s">
        <v>62</v>
      </c>
      <c r="B836" s="148" t="s">
        <v>396</v>
      </c>
      <c r="C836" s="72">
        <v>7.0512820512820496E-3</v>
      </c>
    </row>
    <row r="837" spans="1:3" ht="15" customHeight="1" x14ac:dyDescent="0.35">
      <c r="A837" s="71" t="s">
        <v>69</v>
      </c>
      <c r="B837" s="148" t="s">
        <v>266</v>
      </c>
      <c r="C837" s="72">
        <v>7.10358796296296E-3</v>
      </c>
    </row>
    <row r="838" spans="1:3" ht="15" customHeight="1" x14ac:dyDescent="0.35">
      <c r="A838" s="71" t="s">
        <v>81</v>
      </c>
      <c r="B838" s="148" t="s">
        <v>869</v>
      </c>
      <c r="C838" s="72">
        <v>7.1180555555555598E-3</v>
      </c>
    </row>
    <row r="839" spans="1:3" ht="15" customHeight="1" x14ac:dyDescent="0.35">
      <c r="A839" s="71" t="s">
        <v>84</v>
      </c>
      <c r="B839" s="148" t="s">
        <v>604</v>
      </c>
      <c r="C839" s="72">
        <v>7.1759259259259302E-3</v>
      </c>
    </row>
    <row r="840" spans="1:3" ht="15" customHeight="1" x14ac:dyDescent="0.35">
      <c r="A840" s="71" t="s">
        <v>83</v>
      </c>
      <c r="B840" s="148" t="s">
        <v>236</v>
      </c>
      <c r="C840" s="72">
        <v>7.2048611111111098E-3</v>
      </c>
    </row>
    <row r="841" spans="1:3" ht="15" customHeight="1" x14ac:dyDescent="0.35">
      <c r="A841" s="71" t="s">
        <v>63</v>
      </c>
      <c r="B841" s="148" t="s">
        <v>879</v>
      </c>
      <c r="C841" s="72">
        <v>7.2222222222222202E-3</v>
      </c>
    </row>
    <row r="842" spans="1:3" ht="15" customHeight="1" x14ac:dyDescent="0.35">
      <c r="A842" s="71" t="s">
        <v>67</v>
      </c>
      <c r="B842" s="148" t="s">
        <v>768</v>
      </c>
      <c r="C842" s="72">
        <v>7.2530864197530897E-3</v>
      </c>
    </row>
    <row r="843" spans="1:3" ht="15" customHeight="1" x14ac:dyDescent="0.35">
      <c r="A843" s="71" t="s">
        <v>83</v>
      </c>
      <c r="B843" s="148" t="s">
        <v>333</v>
      </c>
      <c r="C843" s="72">
        <v>7.2916666666666703E-3</v>
      </c>
    </row>
    <row r="844" spans="1:3" ht="15" customHeight="1" x14ac:dyDescent="0.35">
      <c r="A844" s="71" t="s">
        <v>82</v>
      </c>
      <c r="B844" s="148" t="s">
        <v>659</v>
      </c>
      <c r="C844" s="72">
        <v>7.2916666666666703E-3</v>
      </c>
    </row>
    <row r="845" spans="1:3" ht="15" customHeight="1" x14ac:dyDescent="0.35">
      <c r="A845" s="71" t="s">
        <v>88</v>
      </c>
      <c r="B845" s="148" t="s">
        <v>750</v>
      </c>
      <c r="C845" s="72">
        <v>7.2916666666666703E-3</v>
      </c>
    </row>
    <row r="846" spans="1:3" ht="15" customHeight="1" x14ac:dyDescent="0.35">
      <c r="A846" s="71" t="s">
        <v>94</v>
      </c>
      <c r="B846" s="148" t="s">
        <v>789</v>
      </c>
      <c r="C846" s="72">
        <v>7.2916666666666703E-3</v>
      </c>
    </row>
    <row r="847" spans="1:3" ht="15" customHeight="1" x14ac:dyDescent="0.35">
      <c r="A847" s="71" t="s">
        <v>94</v>
      </c>
      <c r="B847" s="148" t="s">
        <v>400</v>
      </c>
      <c r="C847" s="72">
        <v>7.2916666666666703E-3</v>
      </c>
    </row>
    <row r="848" spans="1:3" ht="15" customHeight="1" x14ac:dyDescent="0.35">
      <c r="A848" s="71" t="s">
        <v>94</v>
      </c>
      <c r="B848" s="148" t="s">
        <v>794</v>
      </c>
      <c r="C848" s="72">
        <v>7.2916666666666703E-3</v>
      </c>
    </row>
    <row r="849" spans="1:3" ht="15" customHeight="1" x14ac:dyDescent="0.35">
      <c r="A849" s="71" t="s">
        <v>63</v>
      </c>
      <c r="B849" s="148" t="s">
        <v>905</v>
      </c>
      <c r="C849" s="72">
        <v>7.2916666666666703E-3</v>
      </c>
    </row>
    <row r="850" spans="1:3" ht="15" customHeight="1" x14ac:dyDescent="0.35">
      <c r="A850" s="71" t="s">
        <v>59</v>
      </c>
      <c r="B850" s="148" t="s">
        <v>819</v>
      </c>
      <c r="C850" s="72">
        <v>7.3784722222222203E-3</v>
      </c>
    </row>
    <row r="851" spans="1:3" ht="15" customHeight="1" x14ac:dyDescent="0.35">
      <c r="A851" s="71" t="s">
        <v>62</v>
      </c>
      <c r="B851" s="148" t="s">
        <v>636</v>
      </c>
      <c r="C851" s="72">
        <v>7.3937908496731998E-3</v>
      </c>
    </row>
    <row r="852" spans="1:3" ht="15" customHeight="1" x14ac:dyDescent="0.35">
      <c r="A852" s="71" t="s">
        <v>83</v>
      </c>
      <c r="B852" s="148" t="s">
        <v>928</v>
      </c>
      <c r="C852" s="72">
        <v>7.4074074074074103E-3</v>
      </c>
    </row>
    <row r="853" spans="1:3" ht="15" customHeight="1" x14ac:dyDescent="0.35">
      <c r="A853" s="71" t="s">
        <v>96</v>
      </c>
      <c r="B853" s="148" t="s">
        <v>228</v>
      </c>
      <c r="C853" s="72">
        <v>7.4652777777777799E-3</v>
      </c>
    </row>
    <row r="854" spans="1:3" ht="15" customHeight="1" x14ac:dyDescent="0.35">
      <c r="A854" s="71" t="s">
        <v>90</v>
      </c>
      <c r="B854" s="148" t="s">
        <v>248</v>
      </c>
      <c r="C854" s="72">
        <v>7.6388888888888904E-3</v>
      </c>
    </row>
    <row r="855" spans="1:3" ht="15" customHeight="1" x14ac:dyDescent="0.35">
      <c r="A855" s="71" t="s">
        <v>78</v>
      </c>
      <c r="B855" s="148" t="s">
        <v>498</v>
      </c>
      <c r="C855" s="72">
        <v>7.6388888888888904E-3</v>
      </c>
    </row>
    <row r="856" spans="1:3" ht="15" customHeight="1" x14ac:dyDescent="0.35">
      <c r="A856" s="71" t="s">
        <v>84</v>
      </c>
      <c r="B856" s="148" t="s">
        <v>597</v>
      </c>
      <c r="C856" s="72">
        <v>7.6388888888888904E-3</v>
      </c>
    </row>
    <row r="857" spans="1:3" ht="15" customHeight="1" x14ac:dyDescent="0.35">
      <c r="A857" s="71" t="s">
        <v>88</v>
      </c>
      <c r="B857" s="148" t="s">
        <v>937</v>
      </c>
      <c r="C857" s="72">
        <v>7.6388888888888904E-3</v>
      </c>
    </row>
    <row r="858" spans="1:3" ht="15" customHeight="1" x14ac:dyDescent="0.35">
      <c r="A858" s="71" t="s">
        <v>67</v>
      </c>
      <c r="B858" s="148" t="s">
        <v>778</v>
      </c>
      <c r="C858" s="72">
        <v>7.6388888888888904E-3</v>
      </c>
    </row>
    <row r="859" spans="1:3" ht="15" customHeight="1" x14ac:dyDescent="0.35">
      <c r="A859" s="71" t="s">
        <v>94</v>
      </c>
      <c r="B859" s="148" t="s">
        <v>929</v>
      </c>
      <c r="C859" s="72">
        <v>7.6388888888888904E-3</v>
      </c>
    </row>
    <row r="860" spans="1:3" ht="15" customHeight="1" x14ac:dyDescent="0.35">
      <c r="A860" s="71" t="s">
        <v>63</v>
      </c>
      <c r="B860" s="148" t="s">
        <v>884</v>
      </c>
      <c r="C860" s="72">
        <v>7.6388888888888904E-3</v>
      </c>
    </row>
    <row r="861" spans="1:3" ht="15" customHeight="1" x14ac:dyDescent="0.35">
      <c r="A861" s="71" t="s">
        <v>63</v>
      </c>
      <c r="B861" s="148" t="s">
        <v>906</v>
      </c>
      <c r="C861" s="72">
        <v>7.6388888888888904E-3</v>
      </c>
    </row>
    <row r="862" spans="1:3" ht="15" customHeight="1" x14ac:dyDescent="0.35">
      <c r="A862" s="71" t="s">
        <v>94</v>
      </c>
      <c r="B862" s="148" t="s">
        <v>787</v>
      </c>
      <c r="C862" s="72">
        <v>7.9365079365079395E-3</v>
      </c>
    </row>
    <row r="863" spans="1:3" ht="15" customHeight="1" x14ac:dyDescent="0.35">
      <c r="A863" s="71" t="s">
        <v>83</v>
      </c>
      <c r="B863" s="148" t="s">
        <v>326</v>
      </c>
      <c r="C863" s="72">
        <v>7.9861111111111105E-3</v>
      </c>
    </row>
    <row r="864" spans="1:3" ht="15" customHeight="1" x14ac:dyDescent="0.35">
      <c r="A864" s="71" t="s">
        <v>91</v>
      </c>
      <c r="B864" s="148" t="s">
        <v>347</v>
      </c>
      <c r="C864" s="72">
        <v>7.9861111111111105E-3</v>
      </c>
    </row>
    <row r="865" spans="1:3" ht="15" customHeight="1" x14ac:dyDescent="0.35">
      <c r="A865" s="71" t="s">
        <v>91</v>
      </c>
      <c r="B865" s="148" t="s">
        <v>369</v>
      </c>
      <c r="C865" s="72">
        <v>7.9861111111111105E-3</v>
      </c>
    </row>
    <row r="866" spans="1:3" ht="15" customHeight="1" x14ac:dyDescent="0.35">
      <c r="A866" s="71" t="s">
        <v>84</v>
      </c>
      <c r="B866" s="148" t="s">
        <v>600</v>
      </c>
      <c r="C866" s="72">
        <v>7.9861111111111105E-3</v>
      </c>
    </row>
    <row r="867" spans="1:3" ht="15" customHeight="1" x14ac:dyDescent="0.35">
      <c r="A867" s="71" t="s">
        <v>67</v>
      </c>
      <c r="B867" s="148" t="s">
        <v>281</v>
      </c>
      <c r="C867" s="72">
        <v>7.9861111111111105E-3</v>
      </c>
    </row>
    <row r="868" spans="1:3" ht="15" customHeight="1" x14ac:dyDescent="0.35">
      <c r="A868" s="71" t="s">
        <v>67</v>
      </c>
      <c r="B868" s="148" t="s">
        <v>765</v>
      </c>
      <c r="C868" s="72">
        <v>8.0176767676767707E-3</v>
      </c>
    </row>
    <row r="869" spans="1:3" ht="15" customHeight="1" x14ac:dyDescent="0.35">
      <c r="A869" s="71" t="s">
        <v>63</v>
      </c>
      <c r="B869" s="148" t="s">
        <v>904</v>
      </c>
      <c r="C869" s="72">
        <v>8.0729166666666692E-3</v>
      </c>
    </row>
    <row r="870" spans="1:3" ht="15" customHeight="1" x14ac:dyDescent="0.35">
      <c r="A870" s="71" t="s">
        <v>60</v>
      </c>
      <c r="B870" s="148" t="s">
        <v>533</v>
      </c>
      <c r="C870" s="72">
        <v>8.2870370370370407E-3</v>
      </c>
    </row>
    <row r="871" spans="1:3" ht="15" customHeight="1" x14ac:dyDescent="0.35">
      <c r="A871" s="71" t="s">
        <v>83</v>
      </c>
      <c r="B871" s="148" t="s">
        <v>930</v>
      </c>
      <c r="C871" s="72">
        <v>8.3333333333333297E-3</v>
      </c>
    </row>
    <row r="872" spans="1:3" ht="15" customHeight="1" x14ac:dyDescent="0.35">
      <c r="A872" s="71" t="s">
        <v>76</v>
      </c>
      <c r="B872" s="148" t="s">
        <v>400</v>
      </c>
      <c r="C872" s="72">
        <v>8.3333333333333297E-3</v>
      </c>
    </row>
    <row r="873" spans="1:3" ht="15" customHeight="1" x14ac:dyDescent="0.35">
      <c r="A873" s="71" t="s">
        <v>62</v>
      </c>
      <c r="B873" s="148" t="s">
        <v>639</v>
      </c>
      <c r="C873" s="72">
        <v>8.3333333333333297E-3</v>
      </c>
    </row>
    <row r="874" spans="1:3" ht="15" customHeight="1" x14ac:dyDescent="0.35">
      <c r="A874" s="71" t="s">
        <v>93</v>
      </c>
      <c r="B874" s="148" t="s">
        <v>725</v>
      </c>
      <c r="C874" s="72">
        <v>8.3333333333333297E-3</v>
      </c>
    </row>
    <row r="875" spans="1:3" ht="15" customHeight="1" x14ac:dyDescent="0.35">
      <c r="A875" s="71" t="s">
        <v>88</v>
      </c>
      <c r="B875" s="148" t="s">
        <v>753</v>
      </c>
      <c r="C875" s="72">
        <v>8.3333333333333297E-3</v>
      </c>
    </row>
    <row r="876" spans="1:3" ht="15" customHeight="1" x14ac:dyDescent="0.35">
      <c r="A876" s="71" t="s">
        <v>67</v>
      </c>
      <c r="B876" s="148" t="s">
        <v>135</v>
      </c>
      <c r="C876" s="72">
        <v>8.3333333333333297E-3</v>
      </c>
    </row>
    <row r="877" spans="1:3" ht="15" customHeight="1" x14ac:dyDescent="0.35">
      <c r="A877" s="71" t="s">
        <v>94</v>
      </c>
      <c r="B877" s="148" t="s">
        <v>800</v>
      </c>
      <c r="C877" s="72">
        <v>8.3333333333333297E-3</v>
      </c>
    </row>
    <row r="878" spans="1:3" ht="15" customHeight="1" x14ac:dyDescent="0.35">
      <c r="A878" s="71" t="s">
        <v>96</v>
      </c>
      <c r="B878" s="148" t="s">
        <v>828</v>
      </c>
      <c r="C878" s="72">
        <v>8.3333333333333297E-3</v>
      </c>
    </row>
    <row r="879" spans="1:3" ht="15" customHeight="1" x14ac:dyDescent="0.35">
      <c r="A879" s="71" t="s">
        <v>63</v>
      </c>
      <c r="B879" s="148" t="s">
        <v>881</v>
      </c>
      <c r="C879" s="72">
        <v>8.5227272727272704E-3</v>
      </c>
    </row>
    <row r="880" spans="1:3" ht="15" customHeight="1" x14ac:dyDescent="0.35">
      <c r="A880" s="71" t="s">
        <v>83</v>
      </c>
      <c r="B880" s="148" t="s">
        <v>337</v>
      </c>
      <c r="C880" s="72">
        <v>8.6805555555555594E-3</v>
      </c>
    </row>
    <row r="881" spans="1:3" ht="15" customHeight="1" x14ac:dyDescent="0.35">
      <c r="A881" s="71" t="s">
        <v>83</v>
      </c>
      <c r="B881" s="148" t="s">
        <v>324</v>
      </c>
      <c r="C881" s="72">
        <v>9.0277777777777804E-3</v>
      </c>
    </row>
    <row r="882" spans="1:3" ht="15" customHeight="1" x14ac:dyDescent="0.35">
      <c r="A882" s="71" t="s">
        <v>93</v>
      </c>
      <c r="B882" s="148" t="s">
        <v>722</v>
      </c>
      <c r="C882" s="72">
        <v>9.0277777777777804E-3</v>
      </c>
    </row>
    <row r="883" spans="1:3" ht="15" customHeight="1" x14ac:dyDescent="0.35">
      <c r="A883" s="71" t="s">
        <v>67</v>
      </c>
      <c r="B883" s="148" t="s">
        <v>769</v>
      </c>
      <c r="C883" s="72">
        <v>9.0277777777777804E-3</v>
      </c>
    </row>
    <row r="884" spans="1:3" ht="15" customHeight="1" x14ac:dyDescent="0.35">
      <c r="A884" s="71" t="s">
        <v>94</v>
      </c>
      <c r="B884" s="148" t="s">
        <v>799</v>
      </c>
      <c r="C884" s="72">
        <v>9.0277777777777804E-3</v>
      </c>
    </row>
    <row r="885" spans="1:3" ht="15" customHeight="1" x14ac:dyDescent="0.35">
      <c r="A885" s="71" t="s">
        <v>63</v>
      </c>
      <c r="B885" s="148" t="s">
        <v>586</v>
      </c>
      <c r="C885" s="72">
        <v>9.1049382716049398E-3</v>
      </c>
    </row>
    <row r="886" spans="1:3" ht="15" customHeight="1" x14ac:dyDescent="0.35">
      <c r="A886" s="71" t="s">
        <v>67</v>
      </c>
      <c r="B886" s="148" t="s">
        <v>777</v>
      </c>
      <c r="C886" s="72">
        <v>9.2592592592592605E-3</v>
      </c>
    </row>
    <row r="887" spans="1:3" ht="15" customHeight="1" x14ac:dyDescent="0.35">
      <c r="A887" s="71" t="s">
        <v>77</v>
      </c>
      <c r="B887" s="148" t="s">
        <v>574</v>
      </c>
      <c r="C887" s="72">
        <v>9.30555555555556E-3</v>
      </c>
    </row>
    <row r="888" spans="1:3" ht="15" customHeight="1" x14ac:dyDescent="0.35">
      <c r="A888" s="71" t="s">
        <v>67</v>
      </c>
      <c r="B888" s="148" t="s">
        <v>770</v>
      </c>
      <c r="C888" s="72">
        <v>9.3749999999999997E-3</v>
      </c>
    </row>
    <row r="889" spans="1:3" ht="15" customHeight="1" x14ac:dyDescent="0.35">
      <c r="A889" s="71" t="s">
        <v>94</v>
      </c>
      <c r="B889" s="148" t="s">
        <v>802</v>
      </c>
      <c r="C889" s="72">
        <v>9.3749999999999997E-3</v>
      </c>
    </row>
    <row r="890" spans="1:3" ht="15" customHeight="1" x14ac:dyDescent="0.35">
      <c r="A890" s="71" t="s">
        <v>83</v>
      </c>
      <c r="B890" s="148" t="s">
        <v>330</v>
      </c>
      <c r="C890" s="72">
        <v>9.7222222222222206E-3</v>
      </c>
    </row>
    <row r="891" spans="1:3" ht="15" customHeight="1" x14ac:dyDescent="0.35">
      <c r="A891" s="71" t="s">
        <v>88</v>
      </c>
      <c r="B891" s="148" t="s">
        <v>736</v>
      </c>
      <c r="C891" s="72">
        <v>9.7222222222222206E-3</v>
      </c>
    </row>
    <row r="892" spans="1:3" ht="15" customHeight="1" x14ac:dyDescent="0.35">
      <c r="A892" s="71" t="s">
        <v>88</v>
      </c>
      <c r="B892" s="148" t="s">
        <v>738</v>
      </c>
      <c r="C892" s="72">
        <v>9.7222222222222206E-3</v>
      </c>
    </row>
    <row r="893" spans="1:3" ht="15" customHeight="1" x14ac:dyDescent="0.35">
      <c r="A893" s="71" t="s">
        <v>88</v>
      </c>
      <c r="B893" s="148" t="s">
        <v>739</v>
      </c>
      <c r="C893" s="72">
        <v>9.7222222222222206E-3</v>
      </c>
    </row>
    <row r="894" spans="1:3" ht="15" customHeight="1" x14ac:dyDescent="0.35">
      <c r="A894" s="71" t="s">
        <v>88</v>
      </c>
      <c r="B894" s="148" t="s">
        <v>743</v>
      </c>
      <c r="C894" s="72">
        <v>9.8611111111111104E-3</v>
      </c>
    </row>
    <row r="895" spans="1:3" ht="15" customHeight="1" x14ac:dyDescent="0.35">
      <c r="A895" s="71" t="s">
        <v>88</v>
      </c>
      <c r="B895" s="148" t="s">
        <v>950</v>
      </c>
      <c r="C895" s="72">
        <v>1.0416666666666701E-2</v>
      </c>
    </row>
    <row r="896" spans="1:3" ht="15" customHeight="1" x14ac:dyDescent="0.35">
      <c r="A896" s="71" t="s">
        <v>94</v>
      </c>
      <c r="B896" s="148" t="s">
        <v>788</v>
      </c>
      <c r="C896" s="72">
        <v>1.0416666666666701E-2</v>
      </c>
    </row>
    <row r="897" spans="1:3" ht="15" customHeight="1" x14ac:dyDescent="0.35">
      <c r="A897" s="71" t="s">
        <v>63</v>
      </c>
      <c r="B897" s="148" t="s">
        <v>893</v>
      </c>
      <c r="C897" s="72">
        <v>1.05324074074074E-2</v>
      </c>
    </row>
    <row r="898" spans="1:3" ht="15" customHeight="1" x14ac:dyDescent="0.35">
      <c r="A898" s="71" t="s">
        <v>67</v>
      </c>
      <c r="B898" s="148" t="s">
        <v>779</v>
      </c>
      <c r="C898" s="72">
        <v>1.0763888888888899E-2</v>
      </c>
    </row>
    <row r="899" spans="1:3" ht="15" customHeight="1" x14ac:dyDescent="0.35">
      <c r="A899" s="71" t="s">
        <v>88</v>
      </c>
      <c r="B899" s="148" t="s">
        <v>741</v>
      </c>
      <c r="C899" s="72">
        <v>1.1111111111111099E-2</v>
      </c>
    </row>
    <row r="900" spans="1:3" ht="15" customHeight="1" x14ac:dyDescent="0.35">
      <c r="A900" s="71" t="s">
        <v>88</v>
      </c>
      <c r="B900" s="148" t="s">
        <v>742</v>
      </c>
      <c r="C900" s="72">
        <v>1.1111111111111099E-2</v>
      </c>
    </row>
    <row r="901" spans="1:3" ht="15" customHeight="1" x14ac:dyDescent="0.35">
      <c r="A901" s="71" t="s">
        <v>67</v>
      </c>
      <c r="B901" s="148" t="s">
        <v>772</v>
      </c>
      <c r="C901" s="72">
        <v>1.1111111111111099E-2</v>
      </c>
    </row>
    <row r="902" spans="1:3" ht="15" customHeight="1" x14ac:dyDescent="0.35">
      <c r="A902" s="71" t="s">
        <v>94</v>
      </c>
      <c r="B902" s="148" t="s">
        <v>792</v>
      </c>
      <c r="C902" s="72">
        <v>1.1111111111111099E-2</v>
      </c>
    </row>
    <row r="903" spans="1:3" ht="15" customHeight="1" x14ac:dyDescent="0.35">
      <c r="A903" s="71" t="s">
        <v>83</v>
      </c>
      <c r="B903" s="148" t="s">
        <v>338</v>
      </c>
      <c r="C903" s="72">
        <v>1.13425925925926E-2</v>
      </c>
    </row>
    <row r="904" spans="1:3" ht="15" customHeight="1" x14ac:dyDescent="0.35">
      <c r="A904" s="71" t="s">
        <v>67</v>
      </c>
      <c r="B904" s="148" t="s">
        <v>773</v>
      </c>
      <c r="C904" s="72">
        <v>1.14583333333333E-2</v>
      </c>
    </row>
    <row r="905" spans="1:3" ht="15" customHeight="1" x14ac:dyDescent="0.35">
      <c r="A905" s="71" t="s">
        <v>88</v>
      </c>
      <c r="B905" s="148" t="s">
        <v>754</v>
      </c>
      <c r="C905" s="72">
        <v>1.18055555555556E-2</v>
      </c>
    </row>
    <row r="906" spans="1:3" ht="15" customHeight="1" x14ac:dyDescent="0.35">
      <c r="A906" s="71" t="s">
        <v>84</v>
      </c>
      <c r="B906" s="148" t="s">
        <v>605</v>
      </c>
      <c r="C906" s="72">
        <v>1.19791666666667E-2</v>
      </c>
    </row>
    <row r="907" spans="1:3" ht="15" customHeight="1" x14ac:dyDescent="0.35">
      <c r="A907" s="71" t="s">
        <v>83</v>
      </c>
      <c r="B907" s="148" t="s">
        <v>336</v>
      </c>
      <c r="C907" s="72">
        <v>1.2152777777777801E-2</v>
      </c>
    </row>
    <row r="908" spans="1:3" ht="15" customHeight="1" x14ac:dyDescent="0.35">
      <c r="A908" s="71" t="s">
        <v>88</v>
      </c>
      <c r="B908" s="148" t="s">
        <v>135</v>
      </c>
      <c r="C908" s="72">
        <v>1.34259259259259E-2</v>
      </c>
    </row>
    <row r="909" spans="1:3" ht="15" customHeight="1" x14ac:dyDescent="0.35">
      <c r="A909" s="71" t="s">
        <v>83</v>
      </c>
      <c r="B909" s="148" t="s">
        <v>329</v>
      </c>
      <c r="C909" s="72">
        <v>1.38888888888889E-2</v>
      </c>
    </row>
    <row r="910" spans="1:3" ht="15" customHeight="1" x14ac:dyDescent="0.35">
      <c r="A910" s="71" t="s">
        <v>76</v>
      </c>
      <c r="B910" s="148" t="s">
        <v>951</v>
      </c>
      <c r="C910" s="72">
        <v>1.4583333333333301E-2</v>
      </c>
    </row>
    <row r="911" spans="1:3" ht="15" customHeight="1" x14ac:dyDescent="0.35">
      <c r="A911" s="71" t="s">
        <v>67</v>
      </c>
      <c r="B911" s="148" t="s">
        <v>774</v>
      </c>
      <c r="C911" s="72">
        <v>1.52777777777778E-2</v>
      </c>
    </row>
    <row r="912" spans="1:3" ht="15" customHeight="1" x14ac:dyDescent="0.35">
      <c r="A912" s="71" t="s">
        <v>67</v>
      </c>
      <c r="B912" s="148" t="s">
        <v>952</v>
      </c>
      <c r="C912" s="72">
        <v>1.59722222222222E-2</v>
      </c>
    </row>
    <row r="913" spans="1:3" ht="15" customHeight="1" x14ac:dyDescent="0.35">
      <c r="A913" s="71" t="s">
        <v>88</v>
      </c>
      <c r="B913" s="148" t="s">
        <v>935</v>
      </c>
      <c r="C913" s="72">
        <v>1.7361111111111101E-2</v>
      </c>
    </row>
    <row r="914" spans="1:3" ht="15" customHeight="1" x14ac:dyDescent="0.35">
      <c r="A914" s="71" t="s">
        <v>76</v>
      </c>
      <c r="B914" s="148" t="s">
        <v>398</v>
      </c>
      <c r="C914" s="72">
        <v>2.1527777777777798E-2</v>
      </c>
    </row>
    <row r="915" spans="1:3" ht="15" customHeight="1" x14ac:dyDescent="0.35">
      <c r="A915" s="71" t="s">
        <v>88</v>
      </c>
      <c r="B915" s="148" t="s">
        <v>737</v>
      </c>
      <c r="C915" s="72">
        <v>3.3333333333333298E-2</v>
      </c>
    </row>
  </sheetData>
  <sortState ref="A8:C891">
    <sortCondition ref="C8:C891"/>
  </sortState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:K14"/>
  <sheetViews>
    <sheetView showGridLines="0" workbookViewId="0"/>
  </sheetViews>
  <sheetFormatPr defaultColWidth="9.1328125" defaultRowHeight="13.5" x14ac:dyDescent="0.35"/>
  <cols>
    <col min="1" max="1" width="33.59765625" style="76" customWidth="1"/>
    <col min="2" max="10" width="10.265625" style="76" customWidth="1"/>
    <col min="11" max="11" width="13.59765625" style="76" customWidth="1"/>
    <col min="12" max="16384" width="9.1328125" style="76"/>
  </cols>
  <sheetData>
    <row r="1" spans="1:11" ht="13.9" x14ac:dyDescent="0.4">
      <c r="A1" s="2" t="s">
        <v>168</v>
      </c>
    </row>
    <row r="7" spans="1:11" ht="25.5" customHeight="1" x14ac:dyDescent="0.35">
      <c r="A7" s="210" t="s">
        <v>154</v>
      </c>
      <c r="B7" s="212" t="s">
        <v>157</v>
      </c>
      <c r="C7" s="213"/>
      <c r="D7" s="213"/>
      <c r="E7" s="213"/>
      <c r="F7" s="211"/>
      <c r="G7" s="212" t="s">
        <v>158</v>
      </c>
      <c r="H7" s="213"/>
      <c r="I7" s="213"/>
      <c r="J7" s="211"/>
      <c r="K7" s="214" t="s">
        <v>159</v>
      </c>
    </row>
    <row r="8" spans="1:11" ht="27.75" x14ac:dyDescent="0.35">
      <c r="A8" s="211"/>
      <c r="B8" s="77" t="s">
        <v>160</v>
      </c>
      <c r="C8" s="74" t="s">
        <v>161</v>
      </c>
      <c r="D8" s="74" t="s">
        <v>162</v>
      </c>
      <c r="E8" s="74" t="s">
        <v>163</v>
      </c>
      <c r="F8" s="78" t="s">
        <v>164</v>
      </c>
      <c r="G8" s="77" t="s">
        <v>165</v>
      </c>
      <c r="H8" s="74" t="s">
        <v>166</v>
      </c>
      <c r="I8" s="74" t="s">
        <v>167</v>
      </c>
      <c r="J8" s="78" t="s">
        <v>164</v>
      </c>
      <c r="K8" s="212"/>
    </row>
    <row r="9" spans="1:11" ht="18.75" customHeight="1" x14ac:dyDescent="0.35">
      <c r="A9" s="96">
        <v>2019</v>
      </c>
      <c r="B9" s="79">
        <v>4966</v>
      </c>
      <c r="C9" s="80">
        <v>179</v>
      </c>
      <c r="D9" s="80">
        <v>6895</v>
      </c>
      <c r="E9" s="80">
        <v>1630</v>
      </c>
      <c r="F9" s="81">
        <f>SUM(B9:E9)</f>
        <v>13670</v>
      </c>
      <c r="G9" s="79">
        <v>4361</v>
      </c>
      <c r="H9" s="80">
        <v>4389</v>
      </c>
      <c r="I9" s="80">
        <v>126</v>
      </c>
      <c r="J9" s="81">
        <f>SUM(G9:I9)</f>
        <v>8876</v>
      </c>
      <c r="K9" s="82">
        <f>SUM(F9,J9)</f>
        <v>22546</v>
      </c>
    </row>
    <row r="10" spans="1:11" ht="18.75" customHeight="1" x14ac:dyDescent="0.35">
      <c r="A10" s="97" t="s">
        <v>938</v>
      </c>
      <c r="B10" s="83">
        <v>3014</v>
      </c>
      <c r="C10" s="84">
        <v>108</v>
      </c>
      <c r="D10" s="84">
        <v>4163</v>
      </c>
      <c r="E10" s="84">
        <v>887</v>
      </c>
      <c r="F10" s="85">
        <f t="shared" ref="F10:F11" si="0">SUM(B10:E10)</f>
        <v>8172</v>
      </c>
      <c r="G10" s="83">
        <v>2148</v>
      </c>
      <c r="H10" s="84">
        <v>2339</v>
      </c>
      <c r="I10" s="84">
        <v>62</v>
      </c>
      <c r="J10" s="85">
        <f t="shared" ref="J10:J11" si="1">SUM(G10:I10)</f>
        <v>4549</v>
      </c>
      <c r="K10" s="86">
        <f t="shared" ref="K10:K11" si="2">SUM(F10,J10)</f>
        <v>12721</v>
      </c>
    </row>
    <row r="11" spans="1:11" ht="18.75" customHeight="1" x14ac:dyDescent="0.35">
      <c r="A11" s="98" t="s">
        <v>939</v>
      </c>
      <c r="B11" s="87">
        <v>2629</v>
      </c>
      <c r="C11" s="88">
        <v>94</v>
      </c>
      <c r="D11" s="88">
        <v>4120</v>
      </c>
      <c r="E11" s="88">
        <v>905</v>
      </c>
      <c r="F11" s="89">
        <f t="shared" si="0"/>
        <v>7748</v>
      </c>
      <c r="G11" s="87">
        <v>1355</v>
      </c>
      <c r="H11" s="88">
        <v>2306</v>
      </c>
      <c r="I11" s="88">
        <v>49</v>
      </c>
      <c r="J11" s="89">
        <f t="shared" si="1"/>
        <v>3710</v>
      </c>
      <c r="K11" s="90">
        <f t="shared" si="2"/>
        <v>11458</v>
      </c>
    </row>
    <row r="12" spans="1:11" x14ac:dyDescent="0.35">
      <c r="A12" s="99" t="s">
        <v>957</v>
      </c>
      <c r="B12" s="91">
        <f>B11-B10</f>
        <v>-385</v>
      </c>
      <c r="C12" s="92">
        <f t="shared" ref="C12:K12" si="3">C11-C10</f>
        <v>-14</v>
      </c>
      <c r="D12" s="92">
        <f t="shared" si="3"/>
        <v>-43</v>
      </c>
      <c r="E12" s="93">
        <f t="shared" si="3"/>
        <v>18</v>
      </c>
      <c r="F12" s="185">
        <f t="shared" si="3"/>
        <v>-424</v>
      </c>
      <c r="G12" s="92">
        <f t="shared" si="3"/>
        <v>-793</v>
      </c>
      <c r="H12" s="92">
        <f t="shared" si="3"/>
        <v>-33</v>
      </c>
      <c r="I12" s="92">
        <f t="shared" si="3"/>
        <v>-13</v>
      </c>
      <c r="J12" s="185">
        <f t="shared" si="3"/>
        <v>-839</v>
      </c>
      <c r="K12" s="92">
        <f t="shared" si="3"/>
        <v>-1263</v>
      </c>
    </row>
    <row r="13" spans="1:11" ht="18" customHeight="1" x14ac:dyDescent="0.35">
      <c r="A13" s="99" t="s">
        <v>958</v>
      </c>
      <c r="B13" s="100">
        <f>(B11/B10)-1</f>
        <v>-0.12773722627737227</v>
      </c>
      <c r="C13" s="101">
        <f t="shared" ref="C13:K13" si="4">(C11/C10)-1</f>
        <v>-0.12962962962962965</v>
      </c>
      <c r="D13" s="101">
        <f t="shared" si="4"/>
        <v>-1.032908959884693E-2</v>
      </c>
      <c r="E13" s="102">
        <f t="shared" si="4"/>
        <v>2.0293122886132942E-2</v>
      </c>
      <c r="F13" s="101">
        <f t="shared" si="4"/>
        <v>-5.1884483602545273E-2</v>
      </c>
      <c r="G13" s="101">
        <f>(G11/G10)-1</f>
        <v>-0.36918063314711358</v>
      </c>
      <c r="H13" s="101">
        <f t="shared" si="4"/>
        <v>-1.410859341598969E-2</v>
      </c>
      <c r="I13" s="101">
        <f t="shared" si="4"/>
        <v>-0.20967741935483875</v>
      </c>
      <c r="J13" s="101">
        <f t="shared" si="4"/>
        <v>-0.18443613981094742</v>
      </c>
      <c r="K13" s="205">
        <f t="shared" si="4"/>
        <v>-9.9284647433377837E-2</v>
      </c>
    </row>
    <row r="14" spans="1:11" x14ac:dyDescent="0.35">
      <c r="B14" s="94"/>
      <c r="C14" s="94"/>
      <c r="D14" s="94"/>
      <c r="E14" s="94"/>
      <c r="F14" s="94"/>
      <c r="G14" s="94"/>
      <c r="H14" s="94"/>
      <c r="I14" s="94"/>
      <c r="J14" s="94"/>
      <c r="K14" s="94"/>
    </row>
  </sheetData>
  <mergeCells count="4">
    <mergeCell ref="A7:A8"/>
    <mergeCell ref="B7:F7"/>
    <mergeCell ref="G7:J7"/>
    <mergeCell ref="K7:K8"/>
  </mergeCells>
  <pageMargins left="0.7" right="0.7" top="0.75" bottom="0.75" header="0.3" footer="0.3"/>
  <pageSetup paperSize="9" orientation="portrait" r:id="rId1"/>
  <ignoredErrors>
    <ignoredError sqref="F9:F13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/>
  <dimension ref="A1:J24"/>
  <sheetViews>
    <sheetView showGridLines="0" topLeftCell="B1" workbookViewId="0">
      <selection activeCell="A7" sqref="A7:B8"/>
    </sheetView>
  </sheetViews>
  <sheetFormatPr defaultColWidth="9.1328125" defaultRowHeight="13.5" x14ac:dyDescent="0.35"/>
  <cols>
    <col min="1" max="1" width="13.73046875" style="76" customWidth="1"/>
    <col min="2" max="2" width="24.265625" style="76" customWidth="1"/>
    <col min="3" max="9" width="15.265625" style="76" customWidth="1"/>
    <col min="10" max="10" width="16.86328125" style="76" customWidth="1"/>
    <col min="11" max="16384" width="9.1328125" style="76"/>
  </cols>
  <sheetData>
    <row r="1" spans="1:10" ht="13.9" x14ac:dyDescent="0.4">
      <c r="A1" s="2" t="s">
        <v>181</v>
      </c>
    </row>
    <row r="7" spans="1:10" ht="25.5" customHeight="1" x14ac:dyDescent="0.35">
      <c r="A7" s="214" t="s">
        <v>154</v>
      </c>
      <c r="B7" s="210"/>
      <c r="C7" s="212" t="s">
        <v>157</v>
      </c>
      <c r="D7" s="213"/>
      <c r="E7" s="213"/>
      <c r="F7" s="213"/>
      <c r="G7" s="212" t="s">
        <v>158</v>
      </c>
      <c r="H7" s="213"/>
      <c r="I7" s="213"/>
      <c r="J7" s="215" t="s">
        <v>159</v>
      </c>
    </row>
    <row r="8" spans="1:10" ht="27.75" x14ac:dyDescent="0.35">
      <c r="A8" s="212"/>
      <c r="B8" s="211"/>
      <c r="C8" s="77" t="s">
        <v>160</v>
      </c>
      <c r="D8" s="74" t="s">
        <v>161</v>
      </c>
      <c r="E8" s="74" t="s">
        <v>162</v>
      </c>
      <c r="F8" s="74" t="s">
        <v>163</v>
      </c>
      <c r="G8" s="77" t="s">
        <v>165</v>
      </c>
      <c r="H8" s="74" t="s">
        <v>166</v>
      </c>
      <c r="I8" s="74" t="s">
        <v>167</v>
      </c>
      <c r="J8" s="216"/>
    </row>
    <row r="9" spans="1:10" ht="18.75" customHeight="1" x14ac:dyDescent="0.35">
      <c r="A9" s="218" t="s">
        <v>176</v>
      </c>
      <c r="B9" s="103">
        <v>2019</v>
      </c>
      <c r="C9" s="80">
        <v>524</v>
      </c>
      <c r="D9" s="80">
        <v>12</v>
      </c>
      <c r="E9" s="80">
        <v>616</v>
      </c>
      <c r="F9" s="80">
        <v>114</v>
      </c>
      <c r="G9" s="80">
        <v>6</v>
      </c>
      <c r="H9" s="80">
        <v>280</v>
      </c>
      <c r="I9" s="80">
        <v>0</v>
      </c>
      <c r="J9" s="80">
        <f>SUM(C9:I9)</f>
        <v>1552</v>
      </c>
    </row>
    <row r="10" spans="1:10" ht="18.75" customHeight="1" x14ac:dyDescent="0.35">
      <c r="A10" s="219"/>
      <c r="B10" s="115">
        <v>2020</v>
      </c>
      <c r="C10" s="84">
        <v>484</v>
      </c>
      <c r="D10" s="84">
        <v>14</v>
      </c>
      <c r="E10" s="84">
        <v>807</v>
      </c>
      <c r="F10" s="84">
        <v>163</v>
      </c>
      <c r="G10" s="84">
        <v>12</v>
      </c>
      <c r="H10" s="84">
        <v>380</v>
      </c>
      <c r="I10" s="84">
        <v>0</v>
      </c>
      <c r="J10" s="84">
        <f t="shared" ref="J10:J22" si="0">SUM(C10:I10)</f>
        <v>1860</v>
      </c>
    </row>
    <row r="11" spans="1:10" ht="18.75" customHeight="1" x14ac:dyDescent="0.35">
      <c r="A11" s="219" t="s">
        <v>177</v>
      </c>
      <c r="B11" s="115">
        <v>2019</v>
      </c>
      <c r="C11" s="84">
        <v>437</v>
      </c>
      <c r="D11" s="84">
        <v>12</v>
      </c>
      <c r="E11" s="84">
        <v>568</v>
      </c>
      <c r="F11" s="84">
        <v>97</v>
      </c>
      <c r="G11" s="84">
        <v>16</v>
      </c>
      <c r="H11" s="84">
        <v>214</v>
      </c>
      <c r="I11" s="84">
        <v>0</v>
      </c>
      <c r="J11" s="84">
        <f t="shared" si="0"/>
        <v>1344</v>
      </c>
    </row>
    <row r="12" spans="1:10" ht="18.75" customHeight="1" x14ac:dyDescent="0.35">
      <c r="A12" s="219"/>
      <c r="B12" s="115">
        <v>2020</v>
      </c>
      <c r="C12" s="84">
        <v>436</v>
      </c>
      <c r="D12" s="84">
        <v>12</v>
      </c>
      <c r="E12" s="84">
        <v>684</v>
      </c>
      <c r="F12" s="84">
        <v>139</v>
      </c>
      <c r="G12" s="84">
        <v>46</v>
      </c>
      <c r="H12" s="84">
        <v>329</v>
      </c>
      <c r="I12" s="84">
        <v>6</v>
      </c>
      <c r="J12" s="84">
        <f t="shared" si="0"/>
        <v>1652</v>
      </c>
    </row>
    <row r="13" spans="1:10" ht="18.75" customHeight="1" x14ac:dyDescent="0.35">
      <c r="A13" s="219" t="s">
        <v>178</v>
      </c>
      <c r="B13" s="115">
        <v>2019</v>
      </c>
      <c r="C13" s="84">
        <v>516</v>
      </c>
      <c r="D13" s="84">
        <v>19</v>
      </c>
      <c r="E13" s="84">
        <v>691</v>
      </c>
      <c r="F13" s="84">
        <v>114</v>
      </c>
      <c r="G13" s="84">
        <v>96</v>
      </c>
      <c r="H13" s="84">
        <v>419</v>
      </c>
      <c r="I13" s="84">
        <v>8</v>
      </c>
      <c r="J13" s="84">
        <f t="shared" si="0"/>
        <v>1863</v>
      </c>
    </row>
    <row r="14" spans="1:10" ht="18.75" customHeight="1" x14ac:dyDescent="0.35">
      <c r="A14" s="219"/>
      <c r="B14" s="115">
        <v>2020</v>
      </c>
      <c r="C14" s="84">
        <v>411</v>
      </c>
      <c r="D14" s="84">
        <v>13</v>
      </c>
      <c r="E14" s="84">
        <v>648</v>
      </c>
      <c r="F14" s="84">
        <v>134</v>
      </c>
      <c r="G14" s="84">
        <v>92</v>
      </c>
      <c r="H14" s="84">
        <v>463</v>
      </c>
      <c r="I14" s="84">
        <v>6</v>
      </c>
      <c r="J14" s="84">
        <f t="shared" si="0"/>
        <v>1767</v>
      </c>
    </row>
    <row r="15" spans="1:10" ht="18.75" customHeight="1" x14ac:dyDescent="0.35">
      <c r="A15" s="219" t="s">
        <v>179</v>
      </c>
      <c r="B15" s="115">
        <v>2019</v>
      </c>
      <c r="C15" s="84">
        <v>396</v>
      </c>
      <c r="D15" s="84">
        <v>12</v>
      </c>
      <c r="E15" s="84">
        <v>658</v>
      </c>
      <c r="F15" s="84">
        <v>133</v>
      </c>
      <c r="G15" s="84">
        <v>70</v>
      </c>
      <c r="H15" s="84">
        <v>377</v>
      </c>
      <c r="I15" s="84">
        <v>4</v>
      </c>
      <c r="J15" s="84">
        <f>SUM(C15:I15)</f>
        <v>1650</v>
      </c>
    </row>
    <row r="16" spans="1:10" ht="18.75" customHeight="1" x14ac:dyDescent="0.35">
      <c r="A16" s="219"/>
      <c r="B16" s="115">
        <v>2020</v>
      </c>
      <c r="C16" s="84">
        <v>375</v>
      </c>
      <c r="D16" s="84">
        <v>9</v>
      </c>
      <c r="E16" s="84">
        <v>508</v>
      </c>
      <c r="F16" s="84">
        <v>87</v>
      </c>
      <c r="G16" s="84">
        <v>90</v>
      </c>
      <c r="H16" s="84">
        <v>287</v>
      </c>
      <c r="I16" s="84">
        <v>5</v>
      </c>
      <c r="J16" s="84">
        <f t="shared" si="0"/>
        <v>1361</v>
      </c>
    </row>
    <row r="17" spans="1:10" ht="18.75" customHeight="1" x14ac:dyDescent="0.35">
      <c r="A17" s="219" t="s">
        <v>180</v>
      </c>
      <c r="B17" s="115">
        <v>2019</v>
      </c>
      <c r="C17" s="84">
        <v>385</v>
      </c>
      <c r="D17" s="84">
        <v>17</v>
      </c>
      <c r="E17" s="84">
        <v>544</v>
      </c>
      <c r="F17" s="84">
        <v>128</v>
      </c>
      <c r="G17" s="84">
        <v>145</v>
      </c>
      <c r="H17" s="84">
        <v>345</v>
      </c>
      <c r="I17" s="84">
        <v>7</v>
      </c>
      <c r="J17" s="84">
        <f t="shared" si="0"/>
        <v>1571</v>
      </c>
    </row>
    <row r="18" spans="1:10" ht="18.75" customHeight="1" x14ac:dyDescent="0.35">
      <c r="A18" s="219"/>
      <c r="B18" s="115">
        <v>2020</v>
      </c>
      <c r="C18" s="84">
        <v>298</v>
      </c>
      <c r="D18" s="84">
        <v>11</v>
      </c>
      <c r="E18" s="84">
        <v>419</v>
      </c>
      <c r="F18" s="84">
        <v>83</v>
      </c>
      <c r="G18" s="84">
        <v>69</v>
      </c>
      <c r="H18" s="84">
        <v>256</v>
      </c>
      <c r="I18" s="84">
        <v>12</v>
      </c>
      <c r="J18" s="84">
        <f t="shared" si="0"/>
        <v>1148</v>
      </c>
    </row>
    <row r="19" spans="1:10" ht="18.75" customHeight="1" x14ac:dyDescent="0.35">
      <c r="A19" s="219" t="s">
        <v>927</v>
      </c>
      <c r="B19" s="183">
        <v>2019</v>
      </c>
      <c r="C19" s="84">
        <v>415</v>
      </c>
      <c r="D19" s="84">
        <v>14</v>
      </c>
      <c r="E19" s="84">
        <v>541</v>
      </c>
      <c r="F19" s="84">
        <v>154</v>
      </c>
      <c r="G19" s="84">
        <v>747</v>
      </c>
      <c r="H19" s="84">
        <v>365</v>
      </c>
      <c r="I19" s="84">
        <v>15</v>
      </c>
      <c r="J19" s="84">
        <f>SUM(C19:I19)</f>
        <v>2251</v>
      </c>
    </row>
    <row r="20" spans="1:10" ht="18.75" customHeight="1" x14ac:dyDescent="0.35">
      <c r="A20" s="219"/>
      <c r="B20" s="183">
        <v>2020</v>
      </c>
      <c r="C20" s="84">
        <v>287</v>
      </c>
      <c r="D20" s="84">
        <v>8</v>
      </c>
      <c r="E20" s="84">
        <v>490</v>
      </c>
      <c r="F20" s="84">
        <v>152</v>
      </c>
      <c r="G20" s="84">
        <v>321</v>
      </c>
      <c r="H20" s="84">
        <v>243</v>
      </c>
      <c r="I20" s="84">
        <v>3</v>
      </c>
      <c r="J20" s="84">
        <f t="shared" si="0"/>
        <v>1504</v>
      </c>
    </row>
    <row r="21" spans="1:10" ht="18.75" customHeight="1" x14ac:dyDescent="0.35">
      <c r="A21" s="219" t="s">
        <v>953</v>
      </c>
      <c r="B21" s="195">
        <v>2019</v>
      </c>
      <c r="C21" s="84">
        <v>341</v>
      </c>
      <c r="D21" s="84">
        <v>22</v>
      </c>
      <c r="E21" s="84">
        <v>544</v>
      </c>
      <c r="F21" s="84">
        <v>147</v>
      </c>
      <c r="G21" s="84">
        <v>1068</v>
      </c>
      <c r="H21" s="84">
        <v>340</v>
      </c>
      <c r="I21" s="84">
        <v>28</v>
      </c>
      <c r="J21" s="84">
        <f t="shared" si="0"/>
        <v>2490</v>
      </c>
    </row>
    <row r="22" spans="1:10" ht="18.75" customHeight="1" x14ac:dyDescent="0.35">
      <c r="A22" s="219"/>
      <c r="B22" s="195">
        <v>2020</v>
      </c>
      <c r="C22" s="84">
        <v>338</v>
      </c>
      <c r="D22" s="84">
        <v>27</v>
      </c>
      <c r="E22" s="84">
        <v>564</v>
      </c>
      <c r="F22" s="84">
        <v>147</v>
      </c>
      <c r="G22" s="84">
        <v>725</v>
      </c>
      <c r="H22" s="84">
        <v>348</v>
      </c>
      <c r="I22" s="84">
        <v>17</v>
      </c>
      <c r="J22" s="84">
        <f t="shared" si="0"/>
        <v>2166</v>
      </c>
    </row>
    <row r="23" spans="1:10" ht="22.5" customHeight="1" x14ac:dyDescent="0.35">
      <c r="A23" s="217" t="s">
        <v>7</v>
      </c>
      <c r="B23" s="116" t="s">
        <v>938</v>
      </c>
      <c r="C23" s="112">
        <f>SUM(C9,C11,C13,C15,C17,C19,C21)</f>
        <v>3014</v>
      </c>
      <c r="D23" s="112">
        <f t="shared" ref="D23:J23" si="1">SUM(D9,D11,D13,D15,D17,D19,D21)</f>
        <v>108</v>
      </c>
      <c r="E23" s="112">
        <f t="shared" si="1"/>
        <v>4162</v>
      </c>
      <c r="F23" s="112">
        <f t="shared" si="1"/>
        <v>887</v>
      </c>
      <c r="G23" s="112">
        <f t="shared" si="1"/>
        <v>2148</v>
      </c>
      <c r="H23" s="112">
        <f t="shared" si="1"/>
        <v>2340</v>
      </c>
      <c r="I23" s="112">
        <f t="shared" si="1"/>
        <v>62</v>
      </c>
      <c r="J23" s="112">
        <f t="shared" si="1"/>
        <v>12721</v>
      </c>
    </row>
    <row r="24" spans="1:10" ht="20.25" customHeight="1" x14ac:dyDescent="0.35">
      <c r="A24" s="217"/>
      <c r="B24" s="116" t="s">
        <v>939</v>
      </c>
      <c r="C24" s="112">
        <f>SUM(C10,C12,C14,C16,C18,C20,C22)</f>
        <v>2629</v>
      </c>
      <c r="D24" s="112">
        <f t="shared" ref="D24:J24" si="2">SUM(D10,D12,D14,D16,D18,D20,D22)</f>
        <v>94</v>
      </c>
      <c r="E24" s="112">
        <f t="shared" si="2"/>
        <v>4120</v>
      </c>
      <c r="F24" s="112">
        <f t="shared" si="2"/>
        <v>905</v>
      </c>
      <c r="G24" s="112">
        <f t="shared" si="2"/>
        <v>1355</v>
      </c>
      <c r="H24" s="112">
        <f t="shared" si="2"/>
        <v>2306</v>
      </c>
      <c r="I24" s="112">
        <f t="shared" si="2"/>
        <v>49</v>
      </c>
      <c r="J24" s="112">
        <f t="shared" si="2"/>
        <v>11458</v>
      </c>
    </row>
  </sheetData>
  <mergeCells count="12">
    <mergeCell ref="A7:B8"/>
    <mergeCell ref="C7:F7"/>
    <mergeCell ref="G7:I7"/>
    <mergeCell ref="J7:J8"/>
    <mergeCell ref="A23:A24"/>
    <mergeCell ref="A9:A10"/>
    <mergeCell ref="A11:A12"/>
    <mergeCell ref="A13:A14"/>
    <mergeCell ref="A15:A16"/>
    <mergeCell ref="A17:A18"/>
    <mergeCell ref="A19:A20"/>
    <mergeCell ref="A21:A22"/>
  </mergeCells>
  <pageMargins left="0.7" right="0.7" top="0.75" bottom="0.75" header="0.3" footer="0.3"/>
  <ignoredErrors>
    <ignoredError sqref="J9:J12 J20 J16:J18 J13:J14 J15 J19" formulaRange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J28"/>
  <sheetViews>
    <sheetView showGridLines="0" workbookViewId="0">
      <selection activeCell="A6" sqref="A6"/>
    </sheetView>
  </sheetViews>
  <sheetFormatPr defaultColWidth="9.1328125" defaultRowHeight="13.5" x14ac:dyDescent="0.35"/>
  <cols>
    <col min="1" max="1" width="29.3984375" style="161" customWidth="1"/>
    <col min="2" max="10" width="13.1328125" style="161" customWidth="1"/>
    <col min="11" max="38" width="7.3984375" style="161" bestFit="1" customWidth="1"/>
    <col min="39" max="39" width="13.59765625" style="161" bestFit="1" customWidth="1"/>
    <col min="40" max="16384" width="9.1328125" style="161"/>
  </cols>
  <sheetData>
    <row r="1" spans="1:10" ht="13.9" x14ac:dyDescent="0.4">
      <c r="A1" s="176" t="s">
        <v>959</v>
      </c>
    </row>
    <row r="6" spans="1:10" ht="13.9" x14ac:dyDescent="0.4">
      <c r="A6" s="162" t="s">
        <v>204</v>
      </c>
      <c r="B6" s="163" t="s">
        <v>915</v>
      </c>
      <c r="C6" s="163" t="s">
        <v>916</v>
      </c>
      <c r="D6" s="163" t="s">
        <v>917</v>
      </c>
      <c r="E6" s="163" t="s">
        <v>918</v>
      </c>
      <c r="F6" s="163" t="s">
        <v>919</v>
      </c>
      <c r="G6" s="163" t="s">
        <v>926</v>
      </c>
      <c r="H6" s="163" t="s">
        <v>964</v>
      </c>
      <c r="I6" s="163" t="s">
        <v>164</v>
      </c>
      <c r="J6" s="163" t="s">
        <v>921</v>
      </c>
    </row>
    <row r="7" spans="1:10" ht="13.9" x14ac:dyDescent="0.4">
      <c r="A7" s="161" t="s">
        <v>169</v>
      </c>
      <c r="B7" s="164">
        <v>588</v>
      </c>
      <c r="C7" s="164">
        <v>549</v>
      </c>
      <c r="D7" s="164">
        <v>670</v>
      </c>
      <c r="E7" s="164">
        <v>474</v>
      </c>
      <c r="F7" s="164">
        <v>389</v>
      </c>
      <c r="G7" s="164">
        <v>598</v>
      </c>
      <c r="H7" s="164">
        <v>996</v>
      </c>
      <c r="I7" s="187">
        <f>SUM(B7:H7)</f>
        <v>4264</v>
      </c>
      <c r="J7" s="170">
        <f t="shared" ref="J7:J28" si="0">I7/$I$28</f>
        <v>0.37214173503229186</v>
      </c>
    </row>
    <row r="8" spans="1:10" ht="13.9" x14ac:dyDescent="0.4">
      <c r="A8" s="161" t="s">
        <v>170</v>
      </c>
      <c r="B8" s="164">
        <v>648</v>
      </c>
      <c r="C8" s="164">
        <v>485</v>
      </c>
      <c r="D8" s="164">
        <v>475</v>
      </c>
      <c r="E8" s="164">
        <v>369</v>
      </c>
      <c r="F8" s="164">
        <v>405</v>
      </c>
      <c r="G8" s="164">
        <v>443</v>
      </c>
      <c r="H8" s="164">
        <v>497</v>
      </c>
      <c r="I8" s="187">
        <v>3322</v>
      </c>
      <c r="J8" s="170">
        <f t="shared" si="0"/>
        <v>0.28992843428172455</v>
      </c>
    </row>
    <row r="9" spans="1:10" ht="13.9" x14ac:dyDescent="0.4">
      <c r="A9" s="161" t="s">
        <v>171</v>
      </c>
      <c r="B9" s="164">
        <v>113</v>
      </c>
      <c r="C9" s="164">
        <v>111</v>
      </c>
      <c r="D9" s="164">
        <v>129</v>
      </c>
      <c r="E9" s="164">
        <v>115</v>
      </c>
      <c r="F9" s="164">
        <v>84</v>
      </c>
      <c r="G9" s="164">
        <v>104</v>
      </c>
      <c r="H9" s="164">
        <v>157</v>
      </c>
      <c r="I9" s="187">
        <f t="shared" ref="I9:I27" si="1">SUM(B9:H9)</f>
        <v>813</v>
      </c>
      <c r="J9" s="170">
        <f t="shared" si="0"/>
        <v>7.0954791412113805E-2</v>
      </c>
    </row>
    <row r="10" spans="1:10" ht="13.9" x14ac:dyDescent="0.4">
      <c r="A10" s="161" t="s">
        <v>173</v>
      </c>
      <c r="B10" s="164">
        <v>96</v>
      </c>
      <c r="C10" s="164">
        <v>87</v>
      </c>
      <c r="D10" s="164">
        <v>122</v>
      </c>
      <c r="E10" s="164">
        <v>81</v>
      </c>
      <c r="F10" s="164">
        <v>77</v>
      </c>
      <c r="G10" s="164">
        <v>95</v>
      </c>
      <c r="H10" s="164">
        <v>146</v>
      </c>
      <c r="I10" s="187">
        <f t="shared" si="1"/>
        <v>704</v>
      </c>
      <c r="J10" s="170">
        <f t="shared" si="0"/>
        <v>6.1441787397451562E-2</v>
      </c>
    </row>
    <row r="11" spans="1:10" ht="13.9" x14ac:dyDescent="0.4">
      <c r="A11" s="161" t="s">
        <v>172</v>
      </c>
      <c r="B11" s="164">
        <v>99</v>
      </c>
      <c r="C11" s="164">
        <v>121</v>
      </c>
      <c r="D11" s="164">
        <v>105</v>
      </c>
      <c r="E11" s="164">
        <v>92</v>
      </c>
      <c r="F11" s="164">
        <v>53</v>
      </c>
      <c r="G11" s="164">
        <v>90</v>
      </c>
      <c r="H11" s="164">
        <v>125</v>
      </c>
      <c r="I11" s="187">
        <f t="shared" si="1"/>
        <v>685</v>
      </c>
      <c r="J11" s="170">
        <f t="shared" si="0"/>
        <v>5.9783557339849885E-2</v>
      </c>
    </row>
    <row r="12" spans="1:10" ht="13.9" x14ac:dyDescent="0.4">
      <c r="A12" s="161" t="s">
        <v>174</v>
      </c>
      <c r="B12" s="164">
        <v>109</v>
      </c>
      <c r="C12" s="164">
        <v>127</v>
      </c>
      <c r="D12" s="164">
        <v>92</v>
      </c>
      <c r="E12" s="164">
        <v>84</v>
      </c>
      <c r="F12" s="164">
        <v>43</v>
      </c>
      <c r="G12" s="164">
        <v>48</v>
      </c>
      <c r="H12" s="164">
        <v>40</v>
      </c>
      <c r="I12" s="187">
        <f t="shared" si="1"/>
        <v>543</v>
      </c>
      <c r="J12" s="170">
        <f t="shared" si="0"/>
        <v>4.7390469540932102E-2</v>
      </c>
    </row>
    <row r="13" spans="1:10" ht="13.9" x14ac:dyDescent="0.4">
      <c r="A13" s="161" t="s">
        <v>206</v>
      </c>
      <c r="B13" s="164">
        <v>91</v>
      </c>
      <c r="C13" s="164">
        <v>85</v>
      </c>
      <c r="D13" s="164">
        <v>74</v>
      </c>
      <c r="E13" s="164">
        <v>74</v>
      </c>
      <c r="F13" s="164">
        <v>39</v>
      </c>
      <c r="G13" s="164">
        <v>71</v>
      </c>
      <c r="H13" s="164">
        <v>82</v>
      </c>
      <c r="I13" s="187">
        <f t="shared" si="1"/>
        <v>516</v>
      </c>
      <c r="J13" s="170">
        <f t="shared" si="0"/>
        <v>4.5034037353813929E-2</v>
      </c>
    </row>
    <row r="14" spans="1:10" ht="13.9" x14ac:dyDescent="0.4">
      <c r="A14" s="161" t="s">
        <v>175</v>
      </c>
      <c r="B14" s="164">
        <v>31</v>
      </c>
      <c r="C14" s="164">
        <v>33</v>
      </c>
      <c r="D14" s="164">
        <v>33</v>
      </c>
      <c r="E14" s="164">
        <v>16</v>
      </c>
      <c r="F14" s="164">
        <v>15</v>
      </c>
      <c r="G14" s="164">
        <v>15</v>
      </c>
      <c r="H14" s="164">
        <v>67</v>
      </c>
      <c r="I14" s="187">
        <f t="shared" si="1"/>
        <v>210</v>
      </c>
      <c r="J14" s="170">
        <f t="shared" si="0"/>
        <v>1.8327805899807995E-2</v>
      </c>
    </row>
    <row r="15" spans="1:10" ht="13.9" x14ac:dyDescent="0.4">
      <c r="A15" s="161" t="s">
        <v>209</v>
      </c>
      <c r="B15" s="164">
        <v>29</v>
      </c>
      <c r="C15" s="164">
        <v>21</v>
      </c>
      <c r="D15" s="164">
        <v>27</v>
      </c>
      <c r="E15" s="164">
        <v>24</v>
      </c>
      <c r="F15" s="164">
        <v>16</v>
      </c>
      <c r="G15" s="164">
        <v>16</v>
      </c>
      <c r="H15" s="164">
        <v>28</v>
      </c>
      <c r="I15" s="187">
        <f t="shared" si="1"/>
        <v>161</v>
      </c>
      <c r="J15" s="170">
        <f t="shared" si="0"/>
        <v>1.4051317856519462E-2</v>
      </c>
    </row>
    <row r="16" spans="1:10" ht="13.9" x14ac:dyDescent="0.4">
      <c r="A16" s="161" t="s">
        <v>211</v>
      </c>
      <c r="B16" s="164">
        <v>25</v>
      </c>
      <c r="C16" s="164">
        <v>13</v>
      </c>
      <c r="D16" s="164">
        <v>19</v>
      </c>
      <c r="E16" s="164">
        <v>14</v>
      </c>
      <c r="F16" s="164">
        <v>6</v>
      </c>
      <c r="G16" s="164">
        <v>4</v>
      </c>
      <c r="H16" s="164">
        <v>9</v>
      </c>
      <c r="I16" s="187">
        <f t="shared" si="1"/>
        <v>90</v>
      </c>
      <c r="J16" s="170">
        <f t="shared" si="0"/>
        <v>7.8547739570605686E-3</v>
      </c>
    </row>
    <row r="17" spans="1:10" ht="13.9" x14ac:dyDescent="0.4">
      <c r="A17" s="161" t="s">
        <v>210</v>
      </c>
      <c r="B17" s="164">
        <v>11</v>
      </c>
      <c r="C17" s="164">
        <v>3</v>
      </c>
      <c r="D17" s="164">
        <v>4</v>
      </c>
      <c r="E17" s="164">
        <v>7</v>
      </c>
      <c r="F17" s="164">
        <v>1</v>
      </c>
      <c r="G17" s="164">
        <v>3</v>
      </c>
      <c r="H17" s="164">
        <v>8</v>
      </c>
      <c r="I17" s="187">
        <f t="shared" si="1"/>
        <v>37</v>
      </c>
      <c r="J17" s="170">
        <f t="shared" si="0"/>
        <v>3.2291848490137894E-3</v>
      </c>
    </row>
    <row r="18" spans="1:10" ht="13.9" x14ac:dyDescent="0.4">
      <c r="A18" s="161" t="s">
        <v>212</v>
      </c>
      <c r="B18" s="164">
        <v>5</v>
      </c>
      <c r="C18" s="164">
        <v>4</v>
      </c>
      <c r="D18" s="164">
        <v>2</v>
      </c>
      <c r="E18" s="164">
        <v>3</v>
      </c>
      <c r="F18" s="164">
        <v>7</v>
      </c>
      <c r="G18" s="164">
        <v>3</v>
      </c>
      <c r="H18" s="164">
        <v>2</v>
      </c>
      <c r="I18" s="187">
        <f t="shared" si="1"/>
        <v>26</v>
      </c>
      <c r="J18" s="170">
        <f t="shared" si="0"/>
        <v>2.269156920928609E-3</v>
      </c>
    </row>
    <row r="19" spans="1:10" ht="13.9" x14ac:dyDescent="0.4">
      <c r="A19" s="161" t="s">
        <v>207</v>
      </c>
      <c r="B19" s="164">
        <v>6</v>
      </c>
      <c r="C19" s="164">
        <v>3</v>
      </c>
      <c r="D19" s="164">
        <v>5</v>
      </c>
      <c r="E19" s="164">
        <v>2</v>
      </c>
      <c r="F19" s="164">
        <v>3</v>
      </c>
      <c r="G19" s="164">
        <v>1</v>
      </c>
      <c r="H19" s="164">
        <v>2</v>
      </c>
      <c r="I19" s="187">
        <f t="shared" si="1"/>
        <v>22</v>
      </c>
      <c r="J19" s="170">
        <f t="shared" si="0"/>
        <v>1.9200558561703613E-3</v>
      </c>
    </row>
    <row r="20" spans="1:10" ht="13.9" x14ac:dyDescent="0.4">
      <c r="A20" s="161" t="s">
        <v>208</v>
      </c>
      <c r="B20" s="164">
        <v>3</v>
      </c>
      <c r="C20" s="164">
        <v>2</v>
      </c>
      <c r="D20" s="164">
        <v>6</v>
      </c>
      <c r="E20" s="164">
        <v>2</v>
      </c>
      <c r="F20" s="164">
        <v>4</v>
      </c>
      <c r="G20" s="164">
        <v>1</v>
      </c>
      <c r="H20" s="164">
        <v>3</v>
      </c>
      <c r="I20" s="187">
        <f t="shared" si="1"/>
        <v>21</v>
      </c>
      <c r="J20" s="170">
        <f t="shared" si="0"/>
        <v>1.8327805899807995E-3</v>
      </c>
    </row>
    <row r="21" spans="1:10" ht="13.9" x14ac:dyDescent="0.4">
      <c r="A21" s="161" t="s">
        <v>925</v>
      </c>
      <c r="B21" s="164">
        <v>2</v>
      </c>
      <c r="C21" s="164">
        <v>2</v>
      </c>
      <c r="D21" s="164"/>
      <c r="E21" s="164"/>
      <c r="F21" s="164">
        <v>2</v>
      </c>
      <c r="G21" s="164">
        <v>2</v>
      </c>
      <c r="H21" s="164">
        <v>3</v>
      </c>
      <c r="I21" s="187">
        <f t="shared" si="1"/>
        <v>11</v>
      </c>
      <c r="J21" s="170">
        <f t="shared" si="0"/>
        <v>9.6002792808518066E-4</v>
      </c>
    </row>
    <row r="22" spans="1:10" ht="13.9" x14ac:dyDescent="0.4">
      <c r="A22" s="161" t="s">
        <v>92</v>
      </c>
      <c r="B22" s="164"/>
      <c r="C22" s="164">
        <v>1</v>
      </c>
      <c r="D22" s="164"/>
      <c r="E22" s="164"/>
      <c r="F22" s="164">
        <v>2</v>
      </c>
      <c r="G22" s="164">
        <v>6</v>
      </c>
      <c r="H22" s="164"/>
      <c r="I22" s="187">
        <f t="shared" si="1"/>
        <v>9</v>
      </c>
      <c r="J22" s="170">
        <f t="shared" si="0"/>
        <v>7.8547739570605693E-4</v>
      </c>
    </row>
    <row r="23" spans="1:10" ht="13.9" x14ac:dyDescent="0.4">
      <c r="A23" s="161" t="s">
        <v>213</v>
      </c>
      <c r="B23" s="164"/>
      <c r="C23" s="164">
        <v>2</v>
      </c>
      <c r="D23" s="164"/>
      <c r="E23" s="164">
        <v>2</v>
      </c>
      <c r="F23" s="164">
        <v>1</v>
      </c>
      <c r="G23" s="164">
        <v>2</v>
      </c>
      <c r="H23" s="164">
        <v>1</v>
      </c>
      <c r="I23" s="187">
        <f t="shared" si="1"/>
        <v>8</v>
      </c>
      <c r="J23" s="170">
        <f t="shared" si="0"/>
        <v>6.9820212951649506E-4</v>
      </c>
    </row>
    <row r="24" spans="1:10" ht="13.9" x14ac:dyDescent="0.4">
      <c r="A24" s="161" t="s">
        <v>215</v>
      </c>
      <c r="B24" s="164">
        <v>3</v>
      </c>
      <c r="C24" s="164"/>
      <c r="D24" s="164">
        <v>2</v>
      </c>
      <c r="E24" s="164">
        <v>1</v>
      </c>
      <c r="F24" s="164"/>
      <c r="G24" s="164"/>
      <c r="H24" s="164"/>
      <c r="I24" s="187">
        <f t="shared" si="1"/>
        <v>6</v>
      </c>
      <c r="J24" s="170">
        <f t="shared" si="0"/>
        <v>5.2365159713737132E-4</v>
      </c>
    </row>
    <row r="25" spans="1:10" ht="13.9" x14ac:dyDescent="0.4">
      <c r="A25" s="161" t="s">
        <v>924</v>
      </c>
      <c r="B25" s="164"/>
      <c r="C25" s="164">
        <v>3</v>
      </c>
      <c r="D25" s="164">
        <v>1</v>
      </c>
      <c r="E25" s="164"/>
      <c r="F25" s="164"/>
      <c r="G25" s="164">
        <v>1</v>
      </c>
      <c r="H25" s="164"/>
      <c r="I25" s="187">
        <f t="shared" si="1"/>
        <v>5</v>
      </c>
      <c r="J25" s="170">
        <f t="shared" si="0"/>
        <v>4.363763309478094E-4</v>
      </c>
    </row>
    <row r="26" spans="1:10" ht="13.9" x14ac:dyDescent="0.4">
      <c r="A26" s="161" t="s">
        <v>216</v>
      </c>
      <c r="B26" s="164"/>
      <c r="C26" s="164"/>
      <c r="D26" s="164">
        <v>1</v>
      </c>
      <c r="E26" s="164"/>
      <c r="F26" s="164">
        <v>1</v>
      </c>
      <c r="G26" s="164">
        <v>1</v>
      </c>
      <c r="H26" s="164"/>
      <c r="I26" s="187">
        <f t="shared" si="1"/>
        <v>3</v>
      </c>
      <c r="J26" s="170">
        <f t="shared" si="0"/>
        <v>2.6182579856868566E-4</v>
      </c>
    </row>
    <row r="27" spans="1:10" ht="13.9" x14ac:dyDescent="0.4">
      <c r="A27" s="161" t="s">
        <v>214</v>
      </c>
      <c r="B27" s="164">
        <v>1</v>
      </c>
      <c r="C27" s="164"/>
      <c r="D27" s="164"/>
      <c r="E27" s="164">
        <v>1</v>
      </c>
      <c r="F27" s="164"/>
      <c r="G27" s="164"/>
      <c r="H27" s="164"/>
      <c r="I27" s="187">
        <f t="shared" si="1"/>
        <v>2</v>
      </c>
      <c r="J27" s="170">
        <f t="shared" si="0"/>
        <v>1.7455053237912376E-4</v>
      </c>
    </row>
    <row r="28" spans="1:10" ht="13.9" x14ac:dyDescent="0.4">
      <c r="A28" s="165" t="s">
        <v>159</v>
      </c>
      <c r="B28" s="166">
        <f t="shared" ref="B28:I28" si="2">SUM(B7:B27)</f>
        <v>1860</v>
      </c>
      <c r="C28" s="166">
        <f t="shared" si="2"/>
        <v>1652</v>
      </c>
      <c r="D28" s="166">
        <f t="shared" si="2"/>
        <v>1767</v>
      </c>
      <c r="E28" s="166">
        <f t="shared" si="2"/>
        <v>1361</v>
      </c>
      <c r="F28" s="166">
        <f t="shared" si="2"/>
        <v>1148</v>
      </c>
      <c r="G28" s="166">
        <f t="shared" si="2"/>
        <v>1504</v>
      </c>
      <c r="H28" s="166">
        <f t="shared" si="2"/>
        <v>2166</v>
      </c>
      <c r="I28" s="166">
        <f t="shared" si="2"/>
        <v>11458</v>
      </c>
      <c r="J28" s="171">
        <f t="shared" si="0"/>
        <v>1</v>
      </c>
    </row>
  </sheetData>
  <sortState ref="A7:J28">
    <sortCondition descending="1" ref="I7:I28"/>
  </sortState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>
    <outlinePr summaryBelow="0"/>
  </sheetPr>
  <dimension ref="A1:M56"/>
  <sheetViews>
    <sheetView showGridLines="0" zoomScaleNormal="100" workbookViewId="0">
      <pane ySplit="7" topLeftCell="A8" activePane="bottomLeft" state="frozen"/>
      <selection pane="bottomLeft"/>
    </sheetView>
  </sheetViews>
  <sheetFormatPr defaultColWidth="9.1328125" defaultRowHeight="15" customHeight="1" x14ac:dyDescent="0.35"/>
  <cols>
    <col min="1" max="1" width="22.59765625" style="106" customWidth="1"/>
    <col min="2" max="2" width="12.265625" style="198" customWidth="1"/>
    <col min="3" max="8" width="12.265625" style="192" customWidth="1"/>
    <col min="9" max="9" width="17.86328125" style="192" bestFit="1" customWidth="1"/>
    <col min="10" max="10" width="12.265625" style="192" customWidth="1"/>
    <col min="11" max="13" width="12.265625" style="106" customWidth="1"/>
    <col min="14" max="16384" width="9.1328125" style="110"/>
  </cols>
  <sheetData>
    <row r="1" spans="1:13" ht="15" customHeight="1" x14ac:dyDescent="0.4">
      <c r="A1" s="143" t="s">
        <v>961</v>
      </c>
    </row>
    <row r="7" spans="1:13" ht="33.75" customHeight="1" x14ac:dyDescent="0.35">
      <c r="A7" s="141" t="s">
        <v>922</v>
      </c>
      <c r="B7" s="141" t="s">
        <v>169</v>
      </c>
      <c r="C7" s="142" t="s">
        <v>205</v>
      </c>
      <c r="D7" s="142" t="s">
        <v>171</v>
      </c>
      <c r="E7" s="142" t="s">
        <v>173</v>
      </c>
      <c r="F7" s="142" t="s">
        <v>172</v>
      </c>
      <c r="G7" s="142" t="s">
        <v>174</v>
      </c>
      <c r="H7" s="142" t="s">
        <v>206</v>
      </c>
      <c r="I7" s="142" t="s">
        <v>175</v>
      </c>
      <c r="J7" s="142" t="s">
        <v>209</v>
      </c>
      <c r="K7" s="142" t="s">
        <v>211</v>
      </c>
      <c r="L7" s="142" t="s">
        <v>965</v>
      </c>
      <c r="M7" s="142" t="s">
        <v>164</v>
      </c>
    </row>
    <row r="8" spans="1:13" ht="15" customHeight="1" x14ac:dyDescent="0.4">
      <c r="A8" s="106" t="s">
        <v>113</v>
      </c>
      <c r="B8" s="202">
        <v>7</v>
      </c>
      <c r="C8" s="203">
        <v>8</v>
      </c>
      <c r="D8" s="203"/>
      <c r="E8" s="203">
        <v>12</v>
      </c>
      <c r="F8" s="203">
        <v>2</v>
      </c>
      <c r="G8" s="203">
        <v>3</v>
      </c>
      <c r="H8" s="203">
        <v>6</v>
      </c>
      <c r="I8" s="203"/>
      <c r="J8" s="203"/>
      <c r="K8" s="192"/>
      <c r="L8" s="192">
        <v>1</v>
      </c>
      <c r="M8" s="197">
        <f>SUM(B8:L8)</f>
        <v>39</v>
      </c>
    </row>
    <row r="9" spans="1:13" ht="15" customHeight="1" x14ac:dyDescent="0.4">
      <c r="A9" s="106" t="s">
        <v>114</v>
      </c>
      <c r="B9" s="202">
        <v>256</v>
      </c>
      <c r="C9" s="203">
        <v>107</v>
      </c>
      <c r="D9" s="203">
        <v>4</v>
      </c>
      <c r="E9" s="203">
        <v>7</v>
      </c>
      <c r="F9" s="203">
        <v>24</v>
      </c>
      <c r="G9" s="203">
        <v>14</v>
      </c>
      <c r="H9" s="203">
        <v>12</v>
      </c>
      <c r="I9" s="203">
        <v>13</v>
      </c>
      <c r="J9" s="203">
        <v>8</v>
      </c>
      <c r="K9" s="192">
        <v>7</v>
      </c>
      <c r="L9" s="192">
        <v>6</v>
      </c>
      <c r="M9" s="197">
        <f t="shared" ref="M9:M46" si="0">SUM(B9:L9)</f>
        <v>458</v>
      </c>
    </row>
    <row r="10" spans="1:13" ht="15" customHeight="1" x14ac:dyDescent="0.4">
      <c r="A10" s="106" t="s">
        <v>115</v>
      </c>
      <c r="B10" s="202">
        <v>92</v>
      </c>
      <c r="C10" s="203">
        <v>71</v>
      </c>
      <c r="D10" s="203">
        <v>7</v>
      </c>
      <c r="E10" s="203">
        <v>13</v>
      </c>
      <c r="F10" s="203">
        <v>8</v>
      </c>
      <c r="G10" s="203">
        <v>19</v>
      </c>
      <c r="H10" s="203">
        <v>15</v>
      </c>
      <c r="I10" s="203">
        <v>6</v>
      </c>
      <c r="J10" s="203">
        <v>9</v>
      </c>
      <c r="K10" s="192">
        <v>6</v>
      </c>
      <c r="L10" s="192">
        <v>1</v>
      </c>
      <c r="M10" s="197">
        <f t="shared" si="0"/>
        <v>247</v>
      </c>
    </row>
    <row r="11" spans="1:13" ht="15" customHeight="1" x14ac:dyDescent="0.4">
      <c r="A11" s="106" t="s">
        <v>116</v>
      </c>
      <c r="B11" s="202">
        <v>121</v>
      </c>
      <c r="C11" s="203">
        <v>72</v>
      </c>
      <c r="D11" s="203">
        <v>19</v>
      </c>
      <c r="E11" s="203">
        <v>21</v>
      </c>
      <c r="F11" s="203">
        <v>18</v>
      </c>
      <c r="G11" s="203">
        <v>13</v>
      </c>
      <c r="H11" s="203">
        <v>10</v>
      </c>
      <c r="I11" s="203">
        <v>7</v>
      </c>
      <c r="J11" s="203">
        <v>5</v>
      </c>
      <c r="K11" s="192">
        <v>5</v>
      </c>
      <c r="L11" s="192">
        <v>2</v>
      </c>
      <c r="M11" s="197">
        <f t="shared" si="0"/>
        <v>293</v>
      </c>
    </row>
    <row r="12" spans="1:13" ht="15" customHeight="1" x14ac:dyDescent="0.4">
      <c r="A12" s="106" t="s">
        <v>117</v>
      </c>
      <c r="B12" s="202">
        <v>198</v>
      </c>
      <c r="C12" s="203">
        <v>162</v>
      </c>
      <c r="D12" s="203">
        <v>11</v>
      </c>
      <c r="E12" s="203">
        <v>4</v>
      </c>
      <c r="F12" s="203">
        <v>17</v>
      </c>
      <c r="G12" s="203">
        <v>8</v>
      </c>
      <c r="H12" s="203">
        <v>47</v>
      </c>
      <c r="I12" s="203">
        <v>11</v>
      </c>
      <c r="J12" s="203">
        <v>5</v>
      </c>
      <c r="K12" s="192">
        <v>4</v>
      </c>
      <c r="L12" s="192">
        <v>11</v>
      </c>
      <c r="M12" s="197">
        <f t="shared" si="0"/>
        <v>478</v>
      </c>
    </row>
    <row r="13" spans="1:13" ht="15" customHeight="1" x14ac:dyDescent="0.4">
      <c r="A13" s="106" t="s">
        <v>118</v>
      </c>
      <c r="B13" s="202">
        <v>107</v>
      </c>
      <c r="C13" s="203">
        <v>134</v>
      </c>
      <c r="D13" s="203">
        <v>5</v>
      </c>
      <c r="E13" s="203">
        <v>10</v>
      </c>
      <c r="F13" s="203">
        <v>13</v>
      </c>
      <c r="G13" s="203">
        <v>24</v>
      </c>
      <c r="H13" s="203">
        <v>8</v>
      </c>
      <c r="I13" s="203">
        <v>11</v>
      </c>
      <c r="J13" s="203">
        <v>3</v>
      </c>
      <c r="K13" s="192">
        <v>1</v>
      </c>
      <c r="L13" s="192">
        <v>11</v>
      </c>
      <c r="M13" s="197">
        <f t="shared" si="0"/>
        <v>327</v>
      </c>
    </row>
    <row r="14" spans="1:13" ht="15" customHeight="1" x14ac:dyDescent="0.4">
      <c r="A14" s="106" t="s">
        <v>119</v>
      </c>
      <c r="B14" s="202">
        <v>54</v>
      </c>
      <c r="C14" s="203">
        <v>50</v>
      </c>
      <c r="D14" s="203"/>
      <c r="E14" s="203">
        <v>3</v>
      </c>
      <c r="F14" s="203">
        <v>2</v>
      </c>
      <c r="G14" s="203">
        <v>7</v>
      </c>
      <c r="H14" s="203">
        <v>7</v>
      </c>
      <c r="I14" s="203">
        <v>2</v>
      </c>
      <c r="J14" s="203">
        <v>1</v>
      </c>
      <c r="K14" s="192"/>
      <c r="L14" s="192">
        <v>0</v>
      </c>
      <c r="M14" s="197">
        <f t="shared" si="0"/>
        <v>126</v>
      </c>
    </row>
    <row r="15" spans="1:13" ht="15" customHeight="1" x14ac:dyDescent="0.4">
      <c r="A15" s="106" t="s">
        <v>120</v>
      </c>
      <c r="B15" s="202">
        <v>156</v>
      </c>
      <c r="C15" s="203">
        <v>126</v>
      </c>
      <c r="D15" s="203">
        <v>23</v>
      </c>
      <c r="E15" s="203">
        <v>3</v>
      </c>
      <c r="F15" s="203">
        <v>13</v>
      </c>
      <c r="G15" s="203">
        <v>24</v>
      </c>
      <c r="H15" s="203">
        <v>7</v>
      </c>
      <c r="I15" s="203">
        <v>14</v>
      </c>
      <c r="J15" s="203">
        <v>3</v>
      </c>
      <c r="K15" s="192">
        <v>2</v>
      </c>
      <c r="L15" s="192">
        <v>7</v>
      </c>
      <c r="M15" s="197">
        <f t="shared" si="0"/>
        <v>378</v>
      </c>
    </row>
    <row r="16" spans="1:13" ht="15" customHeight="1" x14ac:dyDescent="0.4">
      <c r="A16" s="106" t="s">
        <v>121</v>
      </c>
      <c r="B16" s="202">
        <v>76</v>
      </c>
      <c r="C16" s="203">
        <v>86</v>
      </c>
      <c r="D16" s="203">
        <v>2</v>
      </c>
      <c r="E16" s="203">
        <v>4</v>
      </c>
      <c r="F16" s="203">
        <v>13</v>
      </c>
      <c r="G16" s="203">
        <v>11</v>
      </c>
      <c r="H16" s="203">
        <v>7</v>
      </c>
      <c r="I16" s="203"/>
      <c r="J16" s="203">
        <v>1</v>
      </c>
      <c r="K16" s="192"/>
      <c r="L16" s="192">
        <v>1</v>
      </c>
      <c r="M16" s="197">
        <f t="shared" si="0"/>
        <v>201</v>
      </c>
    </row>
    <row r="17" spans="1:13" ht="15" customHeight="1" x14ac:dyDescent="0.4">
      <c r="A17" s="106" t="s">
        <v>122</v>
      </c>
      <c r="B17" s="202">
        <v>110</v>
      </c>
      <c r="C17" s="203">
        <v>51</v>
      </c>
      <c r="D17" s="203">
        <v>3</v>
      </c>
      <c r="E17" s="203">
        <v>7</v>
      </c>
      <c r="F17" s="203">
        <v>3</v>
      </c>
      <c r="G17" s="203">
        <v>7</v>
      </c>
      <c r="H17" s="203">
        <v>1</v>
      </c>
      <c r="I17" s="203"/>
      <c r="J17" s="203">
        <v>3</v>
      </c>
      <c r="K17" s="192"/>
      <c r="L17" s="192">
        <v>0</v>
      </c>
      <c r="M17" s="197">
        <f t="shared" si="0"/>
        <v>185</v>
      </c>
    </row>
    <row r="18" spans="1:13" ht="15" customHeight="1" x14ac:dyDescent="0.4">
      <c r="A18" s="106" t="s">
        <v>123</v>
      </c>
      <c r="B18" s="202">
        <v>102</v>
      </c>
      <c r="C18" s="203">
        <v>49</v>
      </c>
      <c r="D18" s="203">
        <v>8</v>
      </c>
      <c r="E18" s="203">
        <v>46</v>
      </c>
      <c r="F18" s="203">
        <v>29</v>
      </c>
      <c r="G18" s="203">
        <v>4</v>
      </c>
      <c r="H18" s="203">
        <v>20</v>
      </c>
      <c r="I18" s="203">
        <v>3</v>
      </c>
      <c r="J18" s="203">
        <v>4</v>
      </c>
      <c r="K18" s="192">
        <v>2</v>
      </c>
      <c r="L18" s="192">
        <v>0</v>
      </c>
      <c r="M18" s="197">
        <f t="shared" si="0"/>
        <v>267</v>
      </c>
    </row>
    <row r="19" spans="1:13" ht="15" customHeight="1" x14ac:dyDescent="0.4">
      <c r="A19" s="106" t="s">
        <v>124</v>
      </c>
      <c r="B19" s="202">
        <v>119</v>
      </c>
      <c r="C19" s="203">
        <v>78</v>
      </c>
      <c r="D19" s="203">
        <v>17</v>
      </c>
      <c r="E19" s="203">
        <v>22</v>
      </c>
      <c r="F19" s="203">
        <v>7</v>
      </c>
      <c r="G19" s="203">
        <v>8</v>
      </c>
      <c r="H19" s="203">
        <v>8</v>
      </c>
      <c r="I19" s="203">
        <v>5</v>
      </c>
      <c r="J19" s="203">
        <v>2</v>
      </c>
      <c r="K19" s="192"/>
      <c r="L19" s="192">
        <v>3</v>
      </c>
      <c r="M19" s="197">
        <f t="shared" si="0"/>
        <v>269</v>
      </c>
    </row>
    <row r="20" spans="1:13" ht="15" customHeight="1" x14ac:dyDescent="0.4">
      <c r="A20" s="106" t="s">
        <v>125</v>
      </c>
      <c r="B20" s="202">
        <v>52</v>
      </c>
      <c r="C20" s="203">
        <v>74</v>
      </c>
      <c r="D20" s="203">
        <v>17</v>
      </c>
      <c r="E20" s="203">
        <v>10</v>
      </c>
      <c r="F20" s="203">
        <v>6</v>
      </c>
      <c r="G20" s="203">
        <v>29</v>
      </c>
      <c r="H20" s="203">
        <v>10</v>
      </c>
      <c r="I20" s="203">
        <v>1</v>
      </c>
      <c r="J20" s="203">
        <v>1</v>
      </c>
      <c r="K20" s="192">
        <v>6</v>
      </c>
      <c r="L20" s="192">
        <v>4</v>
      </c>
      <c r="M20" s="197">
        <f t="shared" si="0"/>
        <v>210</v>
      </c>
    </row>
    <row r="21" spans="1:13" ht="15" customHeight="1" x14ac:dyDescent="0.4">
      <c r="A21" s="106" t="s">
        <v>126</v>
      </c>
      <c r="B21" s="202">
        <v>161</v>
      </c>
      <c r="C21" s="203">
        <v>54</v>
      </c>
      <c r="D21" s="203">
        <v>31</v>
      </c>
      <c r="E21" s="203">
        <v>10</v>
      </c>
      <c r="F21" s="203">
        <v>7</v>
      </c>
      <c r="G21" s="203">
        <v>14</v>
      </c>
      <c r="H21" s="203">
        <v>5</v>
      </c>
      <c r="I21" s="203">
        <v>10</v>
      </c>
      <c r="J21" s="203">
        <v>1</v>
      </c>
      <c r="K21" s="192">
        <v>7</v>
      </c>
      <c r="L21" s="192">
        <v>2</v>
      </c>
      <c r="M21" s="197">
        <f t="shared" si="0"/>
        <v>302</v>
      </c>
    </row>
    <row r="22" spans="1:13" ht="15" customHeight="1" x14ac:dyDescent="0.4">
      <c r="A22" s="106" t="s">
        <v>127</v>
      </c>
      <c r="B22" s="202">
        <v>35</v>
      </c>
      <c r="C22" s="203">
        <v>20</v>
      </c>
      <c r="D22" s="203">
        <v>28</v>
      </c>
      <c r="E22" s="203">
        <v>3</v>
      </c>
      <c r="F22" s="203">
        <v>40</v>
      </c>
      <c r="G22" s="203">
        <v>3</v>
      </c>
      <c r="H22" s="203">
        <v>23</v>
      </c>
      <c r="I22" s="203"/>
      <c r="J22" s="203">
        <v>1</v>
      </c>
      <c r="K22" s="192"/>
      <c r="L22" s="192">
        <v>4</v>
      </c>
      <c r="M22" s="197">
        <f t="shared" si="0"/>
        <v>157</v>
      </c>
    </row>
    <row r="23" spans="1:13" ht="15" customHeight="1" x14ac:dyDescent="0.4">
      <c r="A23" s="106" t="s">
        <v>128</v>
      </c>
      <c r="B23" s="202">
        <v>40</v>
      </c>
      <c r="C23" s="203">
        <v>36</v>
      </c>
      <c r="D23" s="203">
        <v>1</v>
      </c>
      <c r="E23" s="203">
        <v>21</v>
      </c>
      <c r="F23" s="203">
        <v>10</v>
      </c>
      <c r="G23" s="203">
        <v>4</v>
      </c>
      <c r="H23" s="203">
        <v>10</v>
      </c>
      <c r="I23" s="203">
        <v>6</v>
      </c>
      <c r="J23" s="203">
        <v>2</v>
      </c>
      <c r="K23" s="192">
        <v>1</v>
      </c>
      <c r="L23" s="192">
        <v>1</v>
      </c>
      <c r="M23" s="197">
        <f t="shared" si="0"/>
        <v>132</v>
      </c>
    </row>
    <row r="24" spans="1:13" ht="15" customHeight="1" x14ac:dyDescent="0.4">
      <c r="A24" s="106" t="s">
        <v>129</v>
      </c>
      <c r="B24" s="202">
        <v>88</v>
      </c>
      <c r="C24" s="203">
        <v>112</v>
      </c>
      <c r="D24" s="203">
        <v>7</v>
      </c>
      <c r="E24" s="203">
        <v>2</v>
      </c>
      <c r="F24" s="203">
        <v>5</v>
      </c>
      <c r="G24" s="203">
        <v>7</v>
      </c>
      <c r="H24" s="203">
        <v>26</v>
      </c>
      <c r="I24" s="203">
        <v>2</v>
      </c>
      <c r="J24" s="203">
        <v>1</v>
      </c>
      <c r="K24" s="192">
        <v>1</v>
      </c>
      <c r="L24" s="192">
        <v>0</v>
      </c>
      <c r="M24" s="197">
        <f t="shared" si="0"/>
        <v>251</v>
      </c>
    </row>
    <row r="25" spans="1:13" ht="15" customHeight="1" x14ac:dyDescent="0.4">
      <c r="A25" s="106" t="s">
        <v>130</v>
      </c>
      <c r="B25" s="202">
        <v>238</v>
      </c>
      <c r="C25" s="203">
        <v>200</v>
      </c>
      <c r="D25" s="203">
        <v>60</v>
      </c>
      <c r="E25" s="203">
        <v>31</v>
      </c>
      <c r="F25" s="203">
        <v>36</v>
      </c>
      <c r="G25" s="203">
        <v>27</v>
      </c>
      <c r="H25" s="203">
        <v>30</v>
      </c>
      <c r="I25" s="203">
        <v>29</v>
      </c>
      <c r="J25" s="203">
        <v>7</v>
      </c>
      <c r="K25" s="192">
        <v>10</v>
      </c>
      <c r="L25" s="192">
        <v>13</v>
      </c>
      <c r="M25" s="197">
        <f t="shared" si="0"/>
        <v>681</v>
      </c>
    </row>
    <row r="26" spans="1:13" ht="15" customHeight="1" x14ac:dyDescent="0.4">
      <c r="A26" s="106" t="s">
        <v>131</v>
      </c>
      <c r="B26" s="202">
        <v>139</v>
      </c>
      <c r="C26" s="203">
        <v>101</v>
      </c>
      <c r="D26" s="203">
        <v>5</v>
      </c>
      <c r="E26" s="203">
        <v>5</v>
      </c>
      <c r="F26" s="203">
        <v>21</v>
      </c>
      <c r="G26" s="203">
        <v>14</v>
      </c>
      <c r="H26" s="203">
        <v>11</v>
      </c>
      <c r="I26" s="203">
        <v>1</v>
      </c>
      <c r="J26" s="203">
        <v>6</v>
      </c>
      <c r="K26" s="192">
        <v>2</v>
      </c>
      <c r="L26" s="192">
        <v>0</v>
      </c>
      <c r="M26" s="197">
        <f t="shared" si="0"/>
        <v>305</v>
      </c>
    </row>
    <row r="27" spans="1:13" ht="15" customHeight="1" x14ac:dyDescent="0.4">
      <c r="A27" s="106" t="s">
        <v>132</v>
      </c>
      <c r="B27" s="202">
        <v>183</v>
      </c>
      <c r="C27" s="203">
        <v>166</v>
      </c>
      <c r="D27" s="203">
        <v>11</v>
      </c>
      <c r="E27" s="203">
        <v>8</v>
      </c>
      <c r="F27" s="203">
        <v>96</v>
      </c>
      <c r="G27" s="203">
        <v>17</v>
      </c>
      <c r="H27" s="203">
        <v>4</v>
      </c>
      <c r="I27" s="203">
        <v>1</v>
      </c>
      <c r="J27" s="203">
        <v>4</v>
      </c>
      <c r="K27" s="192">
        <v>1</v>
      </c>
      <c r="L27" s="192">
        <v>4</v>
      </c>
      <c r="M27" s="197">
        <f t="shared" si="0"/>
        <v>495</v>
      </c>
    </row>
    <row r="28" spans="1:13" ht="15" customHeight="1" x14ac:dyDescent="0.4">
      <c r="A28" s="106" t="s">
        <v>133</v>
      </c>
      <c r="B28" s="202">
        <v>213</v>
      </c>
      <c r="C28" s="203">
        <v>116</v>
      </c>
      <c r="D28" s="203">
        <v>9</v>
      </c>
      <c r="E28" s="203">
        <v>6</v>
      </c>
      <c r="F28" s="203">
        <v>15</v>
      </c>
      <c r="G28" s="203">
        <v>12</v>
      </c>
      <c r="H28" s="203">
        <v>8</v>
      </c>
      <c r="I28" s="203">
        <v>1</v>
      </c>
      <c r="J28" s="203">
        <v>5</v>
      </c>
      <c r="K28" s="192">
        <v>3</v>
      </c>
      <c r="L28" s="192">
        <v>2</v>
      </c>
      <c r="M28" s="197">
        <f t="shared" si="0"/>
        <v>390</v>
      </c>
    </row>
    <row r="29" spans="1:13" ht="15" customHeight="1" x14ac:dyDescent="0.4">
      <c r="A29" s="106" t="s">
        <v>134</v>
      </c>
      <c r="B29" s="202">
        <v>56</v>
      </c>
      <c r="C29" s="203">
        <v>57</v>
      </c>
      <c r="D29" s="203">
        <v>3</v>
      </c>
      <c r="E29" s="203">
        <v>2</v>
      </c>
      <c r="F29" s="203">
        <v>12</v>
      </c>
      <c r="G29" s="203">
        <v>3</v>
      </c>
      <c r="H29" s="203">
        <v>12</v>
      </c>
      <c r="I29" s="203">
        <v>1</v>
      </c>
      <c r="J29" s="203">
        <v>2</v>
      </c>
      <c r="K29" s="192">
        <v>1</v>
      </c>
      <c r="L29" s="192">
        <v>3</v>
      </c>
      <c r="M29" s="197">
        <f t="shared" si="0"/>
        <v>152</v>
      </c>
    </row>
    <row r="30" spans="1:13" ht="15" customHeight="1" x14ac:dyDescent="0.4">
      <c r="A30" s="106" t="s">
        <v>135</v>
      </c>
      <c r="B30" s="202">
        <v>103</v>
      </c>
      <c r="C30" s="203">
        <v>66</v>
      </c>
      <c r="D30" s="203"/>
      <c r="E30" s="203">
        <v>15</v>
      </c>
      <c r="F30" s="203">
        <v>3</v>
      </c>
      <c r="G30" s="203">
        <v>17</v>
      </c>
      <c r="H30" s="203">
        <v>5</v>
      </c>
      <c r="I30" s="203"/>
      <c r="J30" s="203">
        <v>12</v>
      </c>
      <c r="K30" s="192">
        <v>1</v>
      </c>
      <c r="L30" s="192">
        <v>3</v>
      </c>
      <c r="M30" s="197">
        <f t="shared" si="0"/>
        <v>225</v>
      </c>
    </row>
    <row r="31" spans="1:13" ht="15" customHeight="1" x14ac:dyDescent="0.4">
      <c r="A31" s="106" t="s">
        <v>136</v>
      </c>
      <c r="B31" s="202">
        <v>100</v>
      </c>
      <c r="C31" s="203">
        <v>83</v>
      </c>
      <c r="D31" s="203">
        <v>11</v>
      </c>
      <c r="E31" s="203">
        <v>11</v>
      </c>
      <c r="F31" s="203">
        <v>11</v>
      </c>
      <c r="G31" s="203">
        <v>13</v>
      </c>
      <c r="H31" s="203">
        <v>10</v>
      </c>
      <c r="I31" s="203">
        <v>2</v>
      </c>
      <c r="J31" s="203">
        <v>4</v>
      </c>
      <c r="K31" s="192">
        <v>4</v>
      </c>
      <c r="L31" s="192">
        <v>2</v>
      </c>
      <c r="M31" s="197">
        <f t="shared" si="0"/>
        <v>251</v>
      </c>
    </row>
    <row r="32" spans="1:13" ht="15" customHeight="1" x14ac:dyDescent="0.4">
      <c r="A32" s="106" t="s">
        <v>137</v>
      </c>
      <c r="B32" s="202">
        <v>93</v>
      </c>
      <c r="C32" s="203">
        <v>70</v>
      </c>
      <c r="D32" s="203">
        <v>42</v>
      </c>
      <c r="E32" s="203">
        <v>12</v>
      </c>
      <c r="F32" s="203">
        <v>21</v>
      </c>
      <c r="G32" s="203">
        <v>3</v>
      </c>
      <c r="H32" s="203">
        <v>10</v>
      </c>
      <c r="I32" s="203">
        <v>2</v>
      </c>
      <c r="J32" s="203">
        <v>3</v>
      </c>
      <c r="K32" s="192"/>
      <c r="L32" s="192">
        <v>1</v>
      </c>
      <c r="M32" s="197">
        <f t="shared" si="0"/>
        <v>257</v>
      </c>
    </row>
    <row r="33" spans="1:13" ht="15" customHeight="1" x14ac:dyDescent="0.4">
      <c r="A33" s="106" t="s">
        <v>138</v>
      </c>
      <c r="B33" s="202">
        <v>255</v>
      </c>
      <c r="C33" s="203">
        <v>146</v>
      </c>
      <c r="D33" s="203">
        <v>6</v>
      </c>
      <c r="E33" s="203">
        <v>22</v>
      </c>
      <c r="F33" s="203">
        <v>7</v>
      </c>
      <c r="G33" s="203">
        <v>33</v>
      </c>
      <c r="H33" s="203">
        <v>14</v>
      </c>
      <c r="I33" s="203">
        <v>13</v>
      </c>
      <c r="J33" s="203">
        <v>5</v>
      </c>
      <c r="K33" s="192">
        <v>5</v>
      </c>
      <c r="L33" s="192">
        <v>10</v>
      </c>
      <c r="M33" s="197">
        <f t="shared" si="0"/>
        <v>516</v>
      </c>
    </row>
    <row r="34" spans="1:13" ht="15" customHeight="1" x14ac:dyDescent="0.4">
      <c r="A34" s="106" t="s">
        <v>139</v>
      </c>
      <c r="B34" s="202">
        <v>91</v>
      </c>
      <c r="C34" s="203">
        <v>81</v>
      </c>
      <c r="D34" s="203">
        <v>19</v>
      </c>
      <c r="E34" s="203">
        <v>52</v>
      </c>
      <c r="F34" s="203">
        <v>17</v>
      </c>
      <c r="G34" s="203">
        <v>7</v>
      </c>
      <c r="H34" s="203">
        <v>13</v>
      </c>
      <c r="I34" s="203">
        <v>4</v>
      </c>
      <c r="J34" s="203">
        <v>4</v>
      </c>
      <c r="K34" s="192">
        <v>4</v>
      </c>
      <c r="L34" s="192">
        <v>7</v>
      </c>
      <c r="M34" s="197">
        <f t="shared" si="0"/>
        <v>299</v>
      </c>
    </row>
    <row r="35" spans="1:13" ht="15" customHeight="1" x14ac:dyDescent="0.4">
      <c r="A35" s="106" t="s">
        <v>140</v>
      </c>
      <c r="B35" s="202">
        <v>153</v>
      </c>
      <c r="C35" s="203">
        <v>103</v>
      </c>
      <c r="D35" s="203">
        <v>53</v>
      </c>
      <c r="E35" s="203">
        <v>96</v>
      </c>
      <c r="F35" s="203">
        <v>37</v>
      </c>
      <c r="G35" s="203">
        <v>13</v>
      </c>
      <c r="H35" s="203">
        <v>15</v>
      </c>
      <c r="I35" s="203">
        <v>8</v>
      </c>
      <c r="J35" s="203">
        <v>6</v>
      </c>
      <c r="K35" s="192">
        <v>1</v>
      </c>
      <c r="L35" s="192">
        <v>5</v>
      </c>
      <c r="M35" s="197">
        <f t="shared" si="0"/>
        <v>490</v>
      </c>
    </row>
    <row r="36" spans="1:13" ht="15" customHeight="1" x14ac:dyDescent="0.4">
      <c r="A36" s="106" t="s">
        <v>141</v>
      </c>
      <c r="B36" s="202">
        <v>127</v>
      </c>
      <c r="C36" s="203">
        <v>80</v>
      </c>
      <c r="D36" s="203">
        <v>19</v>
      </c>
      <c r="E36" s="203">
        <v>28</v>
      </c>
      <c r="F36" s="203">
        <v>23</v>
      </c>
      <c r="G36" s="203">
        <v>21</v>
      </c>
      <c r="H36" s="203">
        <v>6</v>
      </c>
      <c r="I36" s="203">
        <v>10</v>
      </c>
      <c r="J36" s="203">
        <v>5</v>
      </c>
      <c r="K36" s="192">
        <v>4</v>
      </c>
      <c r="L36" s="192">
        <v>4</v>
      </c>
      <c r="M36" s="197">
        <f t="shared" si="0"/>
        <v>327</v>
      </c>
    </row>
    <row r="37" spans="1:13" ht="15" customHeight="1" x14ac:dyDescent="0.4">
      <c r="A37" s="106" t="s">
        <v>142</v>
      </c>
      <c r="B37" s="202">
        <v>49</v>
      </c>
      <c r="C37" s="203">
        <v>90</v>
      </c>
      <c r="D37" s="203">
        <v>8</v>
      </c>
      <c r="E37" s="203">
        <v>22</v>
      </c>
      <c r="F37" s="203">
        <v>10</v>
      </c>
      <c r="G37" s="203">
        <v>11</v>
      </c>
      <c r="H37" s="203">
        <v>18</v>
      </c>
      <c r="I37" s="203"/>
      <c r="J37" s="203">
        <v>5</v>
      </c>
      <c r="K37" s="192">
        <v>1</v>
      </c>
      <c r="L37" s="192">
        <v>3</v>
      </c>
      <c r="M37" s="197">
        <f t="shared" si="0"/>
        <v>217</v>
      </c>
    </row>
    <row r="38" spans="1:13" ht="15" customHeight="1" x14ac:dyDescent="0.4">
      <c r="A38" s="106" t="s">
        <v>143</v>
      </c>
      <c r="B38" s="202">
        <v>49</v>
      </c>
      <c r="C38" s="203">
        <v>57</v>
      </c>
      <c r="D38" s="203">
        <v>202</v>
      </c>
      <c r="E38" s="203">
        <v>11</v>
      </c>
      <c r="F38" s="203">
        <v>24</v>
      </c>
      <c r="G38" s="203">
        <v>21</v>
      </c>
      <c r="H38" s="203">
        <v>30</v>
      </c>
      <c r="I38" s="203">
        <v>20</v>
      </c>
      <c r="J38" s="203">
        <v>3</v>
      </c>
      <c r="K38" s="192">
        <v>3</v>
      </c>
      <c r="L38" s="192">
        <v>8</v>
      </c>
      <c r="M38" s="197">
        <f t="shared" si="0"/>
        <v>428</v>
      </c>
    </row>
    <row r="39" spans="1:13" ht="15" customHeight="1" x14ac:dyDescent="0.4">
      <c r="A39" s="106" t="s">
        <v>144</v>
      </c>
      <c r="B39" s="202">
        <v>110</v>
      </c>
      <c r="C39" s="203">
        <v>58</v>
      </c>
      <c r="D39" s="203">
        <v>60</v>
      </c>
      <c r="E39" s="203">
        <v>16</v>
      </c>
      <c r="F39" s="203">
        <v>27</v>
      </c>
      <c r="G39" s="203">
        <v>10</v>
      </c>
      <c r="H39" s="203">
        <v>16</v>
      </c>
      <c r="I39" s="203">
        <v>9</v>
      </c>
      <c r="J39" s="203">
        <v>5</v>
      </c>
      <c r="K39" s="192">
        <v>3</v>
      </c>
      <c r="L39" s="192">
        <v>0</v>
      </c>
      <c r="M39" s="197">
        <f t="shared" si="0"/>
        <v>314</v>
      </c>
    </row>
    <row r="40" spans="1:13" ht="15" customHeight="1" x14ac:dyDescent="0.4">
      <c r="A40" s="106" t="s">
        <v>145</v>
      </c>
      <c r="B40" s="202">
        <v>141</v>
      </c>
      <c r="C40" s="203">
        <v>134</v>
      </c>
      <c r="D40" s="203">
        <v>7</v>
      </c>
      <c r="E40" s="203">
        <v>5</v>
      </c>
      <c r="F40" s="203">
        <v>19</v>
      </c>
      <c r="G40" s="203">
        <v>11</v>
      </c>
      <c r="H40" s="203">
        <v>8</v>
      </c>
      <c r="I40" s="203">
        <v>3</v>
      </c>
      <c r="J40" s="203">
        <v>5</v>
      </c>
      <c r="K40" s="192">
        <v>2</v>
      </c>
      <c r="L40" s="192">
        <v>5</v>
      </c>
      <c r="M40" s="197">
        <f t="shared" si="0"/>
        <v>340</v>
      </c>
    </row>
    <row r="41" spans="1:13" ht="15" customHeight="1" x14ac:dyDescent="0.4">
      <c r="A41" s="106" t="s">
        <v>146</v>
      </c>
      <c r="B41" s="202">
        <v>23</v>
      </c>
      <c r="C41" s="203">
        <v>24</v>
      </c>
      <c r="D41" s="203"/>
      <c r="E41" s="203">
        <v>18</v>
      </c>
      <c r="F41" s="203">
        <v>15</v>
      </c>
      <c r="G41" s="203">
        <v>23</v>
      </c>
      <c r="H41" s="203">
        <v>11</v>
      </c>
      <c r="I41" s="203">
        <v>1</v>
      </c>
      <c r="J41" s="203"/>
      <c r="K41" s="192"/>
      <c r="L41" s="192">
        <v>1</v>
      </c>
      <c r="M41" s="197">
        <f t="shared" si="0"/>
        <v>116</v>
      </c>
    </row>
    <row r="42" spans="1:13" ht="15" customHeight="1" x14ac:dyDescent="0.4">
      <c r="A42" s="106" t="s">
        <v>147</v>
      </c>
      <c r="B42" s="202">
        <v>46</v>
      </c>
      <c r="C42" s="203">
        <v>74</v>
      </c>
      <c r="D42" s="203">
        <v>7</v>
      </c>
      <c r="E42" s="203">
        <v>17</v>
      </c>
      <c r="F42" s="203">
        <v>3</v>
      </c>
      <c r="G42" s="203">
        <v>33</v>
      </c>
      <c r="H42" s="203">
        <v>9</v>
      </c>
      <c r="I42" s="203">
        <v>1</v>
      </c>
      <c r="J42" s="203">
        <v>8</v>
      </c>
      <c r="K42" s="192"/>
      <c r="L42" s="192">
        <v>2</v>
      </c>
      <c r="M42" s="197">
        <f t="shared" si="0"/>
        <v>200</v>
      </c>
    </row>
    <row r="43" spans="1:13" ht="15" customHeight="1" x14ac:dyDescent="0.4">
      <c r="A43" s="106" t="s">
        <v>148</v>
      </c>
      <c r="B43" s="202">
        <v>44</v>
      </c>
      <c r="C43" s="203">
        <v>54</v>
      </c>
      <c r="D43" s="203">
        <v>83</v>
      </c>
      <c r="E43" s="203">
        <v>24</v>
      </c>
      <c r="F43" s="203">
        <v>19</v>
      </c>
      <c r="G43" s="203">
        <v>14</v>
      </c>
      <c r="H43" s="203">
        <v>12</v>
      </c>
      <c r="I43" s="203">
        <v>1</v>
      </c>
      <c r="J43" s="203">
        <v>4</v>
      </c>
      <c r="K43" s="192">
        <v>1</v>
      </c>
      <c r="L43" s="192">
        <v>6</v>
      </c>
      <c r="M43" s="197">
        <f t="shared" si="0"/>
        <v>262</v>
      </c>
    </row>
    <row r="44" spans="1:13" ht="15" customHeight="1" x14ac:dyDescent="0.4">
      <c r="A44" s="106" t="s">
        <v>149</v>
      </c>
      <c r="B44" s="202">
        <v>139</v>
      </c>
      <c r="C44" s="203">
        <v>114</v>
      </c>
      <c r="D44" s="203">
        <v>21</v>
      </c>
      <c r="E44" s="203">
        <v>40</v>
      </c>
      <c r="F44" s="203">
        <v>35</v>
      </c>
      <c r="G44" s="203">
        <v>26</v>
      </c>
      <c r="H44" s="203">
        <v>23</v>
      </c>
      <c r="I44" s="203">
        <v>4</v>
      </c>
      <c r="J44" s="203">
        <v>7</v>
      </c>
      <c r="K44" s="192">
        <v>2</v>
      </c>
      <c r="L44" s="192">
        <v>12</v>
      </c>
      <c r="M44" s="197">
        <f t="shared" si="0"/>
        <v>423</v>
      </c>
    </row>
    <row r="45" spans="1:13" ht="15" customHeight="1" x14ac:dyDescent="0.4">
      <c r="A45" s="106" t="s">
        <v>150</v>
      </c>
      <c r="B45" s="202">
        <v>75</v>
      </c>
      <c r="C45" s="203">
        <v>57</v>
      </c>
      <c r="D45" s="203">
        <v>4</v>
      </c>
      <c r="E45" s="203">
        <v>65</v>
      </c>
      <c r="F45" s="203">
        <v>11</v>
      </c>
      <c r="G45" s="203">
        <v>6</v>
      </c>
      <c r="H45" s="203">
        <v>20</v>
      </c>
      <c r="I45" s="203">
        <v>8</v>
      </c>
      <c r="J45" s="203">
        <v>9</v>
      </c>
      <c r="K45" s="192"/>
      <c r="L45" s="192">
        <v>4</v>
      </c>
      <c r="M45" s="197">
        <f t="shared" si="0"/>
        <v>259</v>
      </c>
    </row>
    <row r="46" spans="1:13" ht="15" customHeight="1" x14ac:dyDescent="0.4">
      <c r="A46" s="106" t="s">
        <v>151</v>
      </c>
      <c r="B46" s="202">
        <v>63</v>
      </c>
      <c r="C46" s="203">
        <v>101</v>
      </c>
      <c r="D46" s="203"/>
      <c r="E46" s="203"/>
      <c r="F46" s="203">
        <v>6</v>
      </c>
      <c r="G46" s="203">
        <v>9</v>
      </c>
      <c r="H46" s="203">
        <v>9</v>
      </c>
      <c r="I46" s="203"/>
      <c r="J46" s="203">
        <v>2</v>
      </c>
      <c r="K46" s="192"/>
      <c r="L46" s="192">
        <v>1</v>
      </c>
      <c r="M46" s="197">
        <f t="shared" si="0"/>
        <v>191</v>
      </c>
    </row>
    <row r="47" spans="1:13" ht="15" customHeight="1" x14ac:dyDescent="0.4">
      <c r="A47" s="204" t="s">
        <v>159</v>
      </c>
      <c r="B47" s="191">
        <v>4264</v>
      </c>
      <c r="C47" s="191">
        <v>3322</v>
      </c>
      <c r="D47" s="191">
        <v>813</v>
      </c>
      <c r="E47" s="191">
        <v>704</v>
      </c>
      <c r="F47" s="191">
        <v>685</v>
      </c>
      <c r="G47" s="191">
        <v>543</v>
      </c>
      <c r="H47" s="191">
        <v>516</v>
      </c>
      <c r="I47" s="191">
        <v>210</v>
      </c>
      <c r="J47" s="191">
        <v>161</v>
      </c>
      <c r="K47" s="191">
        <v>90</v>
      </c>
      <c r="L47" s="191">
        <v>150</v>
      </c>
      <c r="M47" s="191">
        <f>SUM(M8:M46)</f>
        <v>11458</v>
      </c>
    </row>
    <row r="50" spans="1:2" ht="15" customHeight="1" x14ac:dyDescent="0.35">
      <c r="A50" s="220" t="s">
        <v>966</v>
      </c>
      <c r="B50" s="220"/>
    </row>
    <row r="51" spans="1:2" ht="15" customHeight="1" x14ac:dyDescent="0.35">
      <c r="A51" s="220"/>
      <c r="B51" s="220"/>
    </row>
    <row r="52" spans="1:2" ht="15" customHeight="1" x14ac:dyDescent="0.35">
      <c r="A52" s="220"/>
      <c r="B52" s="220"/>
    </row>
    <row r="53" spans="1:2" ht="15" customHeight="1" x14ac:dyDescent="0.35">
      <c r="A53" s="220"/>
      <c r="B53" s="220"/>
    </row>
    <row r="54" spans="1:2" ht="15" customHeight="1" x14ac:dyDescent="0.35">
      <c r="A54" s="220"/>
      <c r="B54" s="220"/>
    </row>
    <row r="55" spans="1:2" ht="15" customHeight="1" x14ac:dyDescent="0.35">
      <c r="A55" s="220"/>
      <c r="B55" s="220"/>
    </row>
    <row r="56" spans="1:2" ht="15" customHeight="1" x14ac:dyDescent="0.35">
      <c r="A56" s="221"/>
      <c r="B56" s="221"/>
    </row>
  </sheetData>
  <mergeCells count="1">
    <mergeCell ref="A50:B5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>
    <outlinePr summaryBelow="0"/>
  </sheetPr>
  <dimension ref="A1:K465"/>
  <sheetViews>
    <sheetView showGridLines="0" zoomScaleNormal="100" workbookViewId="0">
      <pane ySplit="7" topLeftCell="A8" activePane="bottomLeft" state="frozen"/>
      <selection pane="bottomLeft"/>
    </sheetView>
  </sheetViews>
  <sheetFormatPr defaultColWidth="9.1328125" defaultRowHeight="15" customHeight="1" x14ac:dyDescent="0.4"/>
  <cols>
    <col min="1" max="1" width="22.59765625" style="106" customWidth="1"/>
    <col min="2" max="2" width="33.3984375" style="198" customWidth="1"/>
    <col min="3" max="9" width="12.3984375" style="192" customWidth="1"/>
    <col min="10" max="10" width="23.3984375" style="199" customWidth="1"/>
    <col min="11" max="11" width="4.1328125" style="110" customWidth="1"/>
    <col min="12" max="16384" width="9.1328125" style="110"/>
  </cols>
  <sheetData>
    <row r="1" spans="1:11" ht="15" customHeight="1" x14ac:dyDescent="0.4">
      <c r="A1" s="143" t="s">
        <v>962</v>
      </c>
    </row>
    <row r="7" spans="1:11" ht="23.25" customHeight="1" x14ac:dyDescent="0.35">
      <c r="A7" s="141" t="s">
        <v>26</v>
      </c>
      <c r="B7" s="141" t="s">
        <v>204</v>
      </c>
      <c r="C7" s="142" t="s">
        <v>915</v>
      </c>
      <c r="D7" s="142" t="s">
        <v>916</v>
      </c>
      <c r="E7" s="142" t="s">
        <v>917</v>
      </c>
      <c r="F7" s="142" t="s">
        <v>918</v>
      </c>
      <c r="G7" s="142" t="s">
        <v>919</v>
      </c>
      <c r="H7" s="142" t="s">
        <v>926</v>
      </c>
      <c r="I7" s="142" t="s">
        <v>964</v>
      </c>
      <c r="J7" s="142" t="s">
        <v>21</v>
      </c>
      <c r="K7" s="111"/>
    </row>
    <row r="8" spans="1:11" ht="15" customHeight="1" x14ac:dyDescent="0.35">
      <c r="A8" s="124" t="s">
        <v>113</v>
      </c>
      <c r="B8" s="139" t="s">
        <v>169</v>
      </c>
      <c r="C8" s="140">
        <v>1</v>
      </c>
      <c r="D8" s="140">
        <v>2</v>
      </c>
      <c r="E8" s="140">
        <v>1</v>
      </c>
      <c r="F8" s="140"/>
      <c r="G8" s="140"/>
      <c r="H8" s="140">
        <v>2</v>
      </c>
      <c r="I8" s="140">
        <v>1</v>
      </c>
      <c r="J8" s="172">
        <v>7</v>
      </c>
    </row>
    <row r="9" spans="1:11" ht="15" customHeight="1" x14ac:dyDescent="0.35">
      <c r="A9" s="124" t="s">
        <v>113</v>
      </c>
      <c r="B9" s="139" t="s">
        <v>172</v>
      </c>
      <c r="C9" s="140">
        <v>1</v>
      </c>
      <c r="D9" s="140"/>
      <c r="E9" s="140"/>
      <c r="F9" s="140"/>
      <c r="G9" s="140"/>
      <c r="H9" s="140">
        <v>1</v>
      </c>
      <c r="I9" s="140"/>
      <c r="J9" s="172">
        <v>2</v>
      </c>
    </row>
    <row r="10" spans="1:11" ht="15" customHeight="1" x14ac:dyDescent="0.35">
      <c r="A10" s="124" t="s">
        <v>113</v>
      </c>
      <c r="B10" s="139" t="s">
        <v>205</v>
      </c>
      <c r="C10" s="140">
        <v>1</v>
      </c>
      <c r="D10" s="140">
        <v>1</v>
      </c>
      <c r="E10" s="140">
        <v>2</v>
      </c>
      <c r="F10" s="140">
        <v>1</v>
      </c>
      <c r="G10" s="140">
        <v>2</v>
      </c>
      <c r="H10" s="140">
        <v>1</v>
      </c>
      <c r="I10" s="140"/>
      <c r="J10" s="172">
        <v>8</v>
      </c>
    </row>
    <row r="11" spans="1:11" ht="15" customHeight="1" x14ac:dyDescent="0.35">
      <c r="A11" s="124" t="s">
        <v>113</v>
      </c>
      <c r="B11" s="139" t="s">
        <v>174</v>
      </c>
      <c r="C11" s="140">
        <v>2</v>
      </c>
      <c r="D11" s="140"/>
      <c r="E11" s="140">
        <v>1</v>
      </c>
      <c r="F11" s="140"/>
      <c r="G11" s="140"/>
      <c r="H11" s="140"/>
      <c r="I11" s="140"/>
      <c r="J11" s="172">
        <v>3</v>
      </c>
    </row>
    <row r="12" spans="1:11" ht="15" customHeight="1" x14ac:dyDescent="0.4">
      <c r="A12" s="106" t="s">
        <v>113</v>
      </c>
      <c r="B12" s="198" t="s">
        <v>206</v>
      </c>
      <c r="E12" s="192">
        <v>1</v>
      </c>
      <c r="F12" s="192">
        <v>1</v>
      </c>
      <c r="G12" s="192">
        <v>1</v>
      </c>
      <c r="H12" s="192">
        <v>1</v>
      </c>
      <c r="I12" s="192">
        <v>2</v>
      </c>
      <c r="J12" s="199">
        <v>6</v>
      </c>
    </row>
    <row r="13" spans="1:11" ht="15" customHeight="1" x14ac:dyDescent="0.4">
      <c r="A13" s="106" t="s">
        <v>113</v>
      </c>
      <c r="B13" s="198" t="s">
        <v>207</v>
      </c>
      <c r="G13" s="192">
        <v>1</v>
      </c>
      <c r="J13" s="199">
        <v>1</v>
      </c>
    </row>
    <row r="14" spans="1:11" ht="15" customHeight="1" x14ac:dyDescent="0.4">
      <c r="A14" s="106" t="s">
        <v>113</v>
      </c>
      <c r="B14" s="198" t="s">
        <v>173</v>
      </c>
      <c r="C14" s="192">
        <v>1</v>
      </c>
      <c r="G14" s="192">
        <v>2</v>
      </c>
      <c r="H14" s="192">
        <v>1</v>
      </c>
      <c r="I14" s="192">
        <v>8</v>
      </c>
      <c r="J14" s="199">
        <v>12</v>
      </c>
    </row>
    <row r="15" spans="1:11" ht="15" customHeight="1" x14ac:dyDescent="0.4">
      <c r="A15" s="106" t="s">
        <v>114</v>
      </c>
      <c r="B15" s="198" t="s">
        <v>169</v>
      </c>
      <c r="C15" s="192">
        <v>28</v>
      </c>
      <c r="D15" s="192">
        <v>34</v>
      </c>
      <c r="E15" s="192">
        <v>41</v>
      </c>
      <c r="F15" s="192">
        <v>39</v>
      </c>
      <c r="G15" s="192">
        <v>35</v>
      </c>
      <c r="H15" s="192">
        <v>27</v>
      </c>
      <c r="I15" s="192">
        <v>52</v>
      </c>
      <c r="J15" s="199">
        <v>256</v>
      </c>
    </row>
    <row r="16" spans="1:11" ht="15" customHeight="1" x14ac:dyDescent="0.4">
      <c r="A16" s="106" t="s">
        <v>114</v>
      </c>
      <c r="B16" s="198" t="s">
        <v>175</v>
      </c>
      <c r="C16" s="192">
        <v>4</v>
      </c>
      <c r="D16" s="192">
        <v>4</v>
      </c>
      <c r="E16" s="192">
        <v>1</v>
      </c>
      <c r="G16" s="192">
        <v>1</v>
      </c>
      <c r="H16" s="192">
        <v>1</v>
      </c>
      <c r="I16" s="192">
        <v>2</v>
      </c>
      <c r="J16" s="199">
        <v>13</v>
      </c>
    </row>
    <row r="17" spans="1:10" ht="15" customHeight="1" x14ac:dyDescent="0.4">
      <c r="A17" s="106" t="s">
        <v>114</v>
      </c>
      <c r="B17" s="198" t="s">
        <v>172</v>
      </c>
      <c r="C17" s="192">
        <v>5</v>
      </c>
      <c r="D17" s="192">
        <v>4</v>
      </c>
      <c r="E17" s="192">
        <v>3</v>
      </c>
      <c r="F17" s="192">
        <v>2</v>
      </c>
      <c r="G17" s="192">
        <v>2</v>
      </c>
      <c r="H17" s="192">
        <v>2</v>
      </c>
      <c r="I17" s="192">
        <v>6</v>
      </c>
      <c r="J17" s="199">
        <v>24</v>
      </c>
    </row>
    <row r="18" spans="1:10" ht="15" customHeight="1" x14ac:dyDescent="0.4">
      <c r="A18" s="106" t="s">
        <v>114</v>
      </c>
      <c r="B18" s="198" t="s">
        <v>213</v>
      </c>
      <c r="I18" s="192">
        <v>1</v>
      </c>
      <c r="J18" s="199">
        <v>1</v>
      </c>
    </row>
    <row r="19" spans="1:10" ht="15" customHeight="1" x14ac:dyDescent="0.4">
      <c r="A19" s="106" t="s">
        <v>114</v>
      </c>
      <c r="B19" s="198" t="s">
        <v>208</v>
      </c>
      <c r="I19" s="192">
        <v>1</v>
      </c>
      <c r="J19" s="199">
        <v>1</v>
      </c>
    </row>
    <row r="20" spans="1:10" ht="15" customHeight="1" x14ac:dyDescent="0.4">
      <c r="A20" s="106" t="s">
        <v>114</v>
      </c>
      <c r="B20" s="198" t="s">
        <v>170</v>
      </c>
      <c r="C20" s="192">
        <v>26</v>
      </c>
      <c r="D20" s="192">
        <v>13</v>
      </c>
      <c r="E20" s="192">
        <v>12</v>
      </c>
      <c r="F20" s="192">
        <v>5</v>
      </c>
      <c r="G20" s="192">
        <v>14</v>
      </c>
      <c r="H20" s="192">
        <v>19</v>
      </c>
      <c r="I20" s="192">
        <v>18</v>
      </c>
      <c r="J20" s="199">
        <v>107</v>
      </c>
    </row>
    <row r="21" spans="1:10" ht="15" customHeight="1" x14ac:dyDescent="0.4">
      <c r="A21" s="106" t="s">
        <v>114</v>
      </c>
      <c r="B21" s="198" t="s">
        <v>174</v>
      </c>
      <c r="C21" s="192">
        <v>3</v>
      </c>
      <c r="D21" s="192">
        <v>2</v>
      </c>
      <c r="F21" s="192">
        <v>4</v>
      </c>
      <c r="G21" s="192">
        <v>1</v>
      </c>
      <c r="H21" s="192">
        <v>2</v>
      </c>
      <c r="I21" s="192">
        <v>2</v>
      </c>
      <c r="J21" s="199">
        <v>14</v>
      </c>
    </row>
    <row r="22" spans="1:10" ht="15" customHeight="1" x14ac:dyDescent="0.4">
      <c r="A22" s="106" t="s">
        <v>114</v>
      </c>
      <c r="B22" s="198" t="s">
        <v>171</v>
      </c>
      <c r="C22" s="192">
        <v>2</v>
      </c>
      <c r="F22" s="192">
        <v>1</v>
      </c>
      <c r="H22" s="192">
        <v>1</v>
      </c>
      <c r="J22" s="199">
        <v>4</v>
      </c>
    </row>
    <row r="23" spans="1:10" ht="15" customHeight="1" x14ac:dyDescent="0.4">
      <c r="A23" s="106" t="s">
        <v>114</v>
      </c>
      <c r="B23" s="198" t="s">
        <v>209</v>
      </c>
      <c r="C23" s="192">
        <v>2</v>
      </c>
      <c r="D23" s="192">
        <v>1</v>
      </c>
      <c r="E23" s="192">
        <v>1</v>
      </c>
      <c r="F23" s="192">
        <v>3</v>
      </c>
      <c r="G23" s="192">
        <v>1</v>
      </c>
      <c r="J23" s="199">
        <v>8</v>
      </c>
    </row>
    <row r="24" spans="1:10" ht="15" customHeight="1" x14ac:dyDescent="0.4">
      <c r="A24" s="106" t="s">
        <v>114</v>
      </c>
      <c r="B24" s="198" t="s">
        <v>206</v>
      </c>
      <c r="D24" s="192">
        <v>2</v>
      </c>
      <c r="E24" s="192">
        <v>3</v>
      </c>
      <c r="G24" s="192">
        <v>1</v>
      </c>
      <c r="H24" s="192">
        <v>3</v>
      </c>
      <c r="I24" s="192">
        <v>3</v>
      </c>
      <c r="J24" s="199">
        <v>12</v>
      </c>
    </row>
    <row r="25" spans="1:10" ht="15" customHeight="1" x14ac:dyDescent="0.4">
      <c r="A25" s="106" t="s">
        <v>114</v>
      </c>
      <c r="B25" s="198" t="s">
        <v>207</v>
      </c>
      <c r="E25" s="192">
        <v>1</v>
      </c>
      <c r="J25" s="199">
        <v>1</v>
      </c>
    </row>
    <row r="26" spans="1:10" ht="15" customHeight="1" x14ac:dyDescent="0.4">
      <c r="A26" s="106" t="s">
        <v>114</v>
      </c>
      <c r="B26" s="198" t="s">
        <v>210</v>
      </c>
      <c r="D26" s="192">
        <v>1</v>
      </c>
      <c r="F26" s="192">
        <v>1</v>
      </c>
      <c r="G26" s="192">
        <v>1</v>
      </c>
      <c r="J26" s="199">
        <v>3</v>
      </c>
    </row>
    <row r="27" spans="1:10" ht="15" customHeight="1" x14ac:dyDescent="0.4">
      <c r="A27" s="106" t="s">
        <v>114</v>
      </c>
      <c r="B27" s="198" t="s">
        <v>211</v>
      </c>
      <c r="C27" s="192">
        <v>2</v>
      </c>
      <c r="D27" s="192">
        <v>1</v>
      </c>
      <c r="E27" s="192">
        <v>2</v>
      </c>
      <c r="F27" s="192">
        <v>1</v>
      </c>
      <c r="G27" s="192">
        <v>1</v>
      </c>
      <c r="J27" s="199">
        <v>7</v>
      </c>
    </row>
    <row r="28" spans="1:10" ht="15" customHeight="1" x14ac:dyDescent="0.4">
      <c r="A28" s="106" t="s">
        <v>114</v>
      </c>
      <c r="B28" s="198" t="s">
        <v>173</v>
      </c>
      <c r="C28" s="192">
        <v>1</v>
      </c>
      <c r="E28" s="192">
        <v>2</v>
      </c>
      <c r="F28" s="192">
        <v>1</v>
      </c>
      <c r="I28" s="192">
        <v>3</v>
      </c>
      <c r="J28" s="199">
        <v>7</v>
      </c>
    </row>
    <row r="29" spans="1:10" ht="15" customHeight="1" x14ac:dyDescent="0.4">
      <c r="A29" s="106" t="s">
        <v>115</v>
      </c>
      <c r="B29" s="198" t="s">
        <v>169</v>
      </c>
      <c r="C29" s="192">
        <v>11</v>
      </c>
      <c r="D29" s="192">
        <v>17</v>
      </c>
      <c r="E29" s="192">
        <v>10</v>
      </c>
      <c r="F29" s="192">
        <v>10</v>
      </c>
      <c r="G29" s="192">
        <v>3</v>
      </c>
      <c r="H29" s="192">
        <v>12</v>
      </c>
      <c r="I29" s="192">
        <v>29</v>
      </c>
      <c r="J29" s="199">
        <v>92</v>
      </c>
    </row>
    <row r="30" spans="1:10" ht="15" customHeight="1" x14ac:dyDescent="0.4">
      <c r="A30" s="106" t="s">
        <v>115</v>
      </c>
      <c r="B30" s="198" t="s">
        <v>175</v>
      </c>
      <c r="D30" s="192">
        <v>3</v>
      </c>
      <c r="E30" s="192">
        <v>1</v>
      </c>
      <c r="G30" s="192">
        <v>1</v>
      </c>
      <c r="I30" s="192">
        <v>1</v>
      </c>
      <c r="J30" s="199">
        <v>6</v>
      </c>
    </row>
    <row r="31" spans="1:10" ht="15" customHeight="1" x14ac:dyDescent="0.4">
      <c r="A31" s="106" t="s">
        <v>115</v>
      </c>
      <c r="B31" s="198" t="s">
        <v>172</v>
      </c>
      <c r="C31" s="192">
        <v>2</v>
      </c>
      <c r="F31" s="192">
        <v>1</v>
      </c>
      <c r="G31" s="192">
        <v>1</v>
      </c>
      <c r="H31" s="192">
        <v>2</v>
      </c>
      <c r="I31" s="192">
        <v>2</v>
      </c>
      <c r="J31" s="199">
        <v>8</v>
      </c>
    </row>
    <row r="32" spans="1:10" ht="15" customHeight="1" x14ac:dyDescent="0.4">
      <c r="A32" s="106" t="s">
        <v>115</v>
      </c>
      <c r="B32" s="198" t="s">
        <v>170</v>
      </c>
      <c r="C32" s="192">
        <v>14</v>
      </c>
      <c r="D32" s="192">
        <v>13</v>
      </c>
      <c r="E32" s="192">
        <v>11</v>
      </c>
      <c r="F32" s="192">
        <v>9</v>
      </c>
      <c r="G32" s="192">
        <v>8</v>
      </c>
      <c r="H32" s="192">
        <v>8</v>
      </c>
      <c r="I32" s="192">
        <v>8</v>
      </c>
      <c r="J32" s="199">
        <v>71</v>
      </c>
    </row>
    <row r="33" spans="1:10" ht="15" customHeight="1" x14ac:dyDescent="0.4">
      <c r="A33" s="106" t="s">
        <v>115</v>
      </c>
      <c r="B33" s="198" t="s">
        <v>174</v>
      </c>
      <c r="C33" s="192">
        <v>5</v>
      </c>
      <c r="D33" s="192">
        <v>1</v>
      </c>
      <c r="E33" s="192">
        <v>3</v>
      </c>
      <c r="F33" s="192">
        <v>3</v>
      </c>
      <c r="G33" s="192">
        <v>3</v>
      </c>
      <c r="H33" s="192">
        <v>1</v>
      </c>
      <c r="I33" s="192">
        <v>3</v>
      </c>
      <c r="J33" s="199">
        <v>19</v>
      </c>
    </row>
    <row r="34" spans="1:10" ht="15" customHeight="1" x14ac:dyDescent="0.4">
      <c r="A34" s="106" t="s">
        <v>115</v>
      </c>
      <c r="B34" s="198" t="s">
        <v>171</v>
      </c>
      <c r="C34" s="192">
        <v>3</v>
      </c>
      <c r="E34" s="192">
        <v>3</v>
      </c>
      <c r="F34" s="192">
        <v>1</v>
      </c>
      <c r="J34" s="199">
        <v>7</v>
      </c>
    </row>
    <row r="35" spans="1:10" ht="15" customHeight="1" x14ac:dyDescent="0.4">
      <c r="A35" s="106" t="s">
        <v>115</v>
      </c>
      <c r="B35" s="198" t="s">
        <v>209</v>
      </c>
      <c r="C35" s="192">
        <v>1</v>
      </c>
      <c r="D35" s="192">
        <v>2</v>
      </c>
      <c r="E35" s="192">
        <v>1</v>
      </c>
      <c r="F35" s="192">
        <v>1</v>
      </c>
      <c r="G35" s="192">
        <v>2</v>
      </c>
      <c r="I35" s="192">
        <v>2</v>
      </c>
      <c r="J35" s="199">
        <v>9</v>
      </c>
    </row>
    <row r="36" spans="1:10" ht="15" customHeight="1" x14ac:dyDescent="0.4">
      <c r="A36" s="106" t="s">
        <v>115</v>
      </c>
      <c r="B36" s="198" t="s">
        <v>206</v>
      </c>
      <c r="C36" s="192">
        <v>1</v>
      </c>
      <c r="D36" s="192">
        <v>2</v>
      </c>
      <c r="F36" s="192">
        <v>2</v>
      </c>
      <c r="H36" s="192">
        <v>6</v>
      </c>
      <c r="I36" s="192">
        <v>4</v>
      </c>
      <c r="J36" s="199">
        <v>15</v>
      </c>
    </row>
    <row r="37" spans="1:10" ht="15" customHeight="1" x14ac:dyDescent="0.4">
      <c r="A37" s="106" t="s">
        <v>115</v>
      </c>
      <c r="B37" s="198" t="s">
        <v>207</v>
      </c>
      <c r="D37" s="192">
        <v>1</v>
      </c>
      <c r="J37" s="199">
        <v>1</v>
      </c>
    </row>
    <row r="38" spans="1:10" ht="15" customHeight="1" x14ac:dyDescent="0.4">
      <c r="A38" s="106" t="s">
        <v>115</v>
      </c>
      <c r="B38" s="198" t="s">
        <v>211</v>
      </c>
      <c r="C38" s="192">
        <v>4</v>
      </c>
      <c r="I38" s="192">
        <v>2</v>
      </c>
      <c r="J38" s="199">
        <v>6</v>
      </c>
    </row>
    <row r="39" spans="1:10" ht="15" customHeight="1" x14ac:dyDescent="0.4">
      <c r="A39" s="106" t="s">
        <v>115</v>
      </c>
      <c r="B39" s="198" t="s">
        <v>173</v>
      </c>
      <c r="C39" s="192">
        <v>3</v>
      </c>
      <c r="D39" s="192">
        <v>3</v>
      </c>
      <c r="E39" s="192">
        <v>2</v>
      </c>
      <c r="F39" s="192">
        <v>2</v>
      </c>
      <c r="G39" s="192">
        <v>3</v>
      </c>
      <c r="J39" s="199">
        <v>13</v>
      </c>
    </row>
    <row r="40" spans="1:10" ht="15" customHeight="1" x14ac:dyDescent="0.4">
      <c r="A40" s="106" t="s">
        <v>116</v>
      </c>
      <c r="B40" s="198" t="s">
        <v>169</v>
      </c>
      <c r="C40" s="192">
        <v>9</v>
      </c>
      <c r="D40" s="192">
        <v>11</v>
      </c>
      <c r="E40" s="192">
        <v>19</v>
      </c>
      <c r="F40" s="192">
        <v>11</v>
      </c>
      <c r="G40" s="192">
        <v>9</v>
      </c>
      <c r="H40" s="192">
        <v>15</v>
      </c>
      <c r="I40" s="192">
        <v>47</v>
      </c>
      <c r="J40" s="199">
        <v>121</v>
      </c>
    </row>
    <row r="41" spans="1:10" ht="15" customHeight="1" x14ac:dyDescent="0.4">
      <c r="A41" s="106" t="s">
        <v>116</v>
      </c>
      <c r="B41" s="198" t="s">
        <v>175</v>
      </c>
      <c r="C41" s="192">
        <v>1</v>
      </c>
      <c r="D41" s="192">
        <v>1</v>
      </c>
      <c r="E41" s="192">
        <v>2</v>
      </c>
      <c r="F41" s="192">
        <v>1</v>
      </c>
      <c r="G41" s="192">
        <v>1</v>
      </c>
      <c r="I41" s="192">
        <v>1</v>
      </c>
      <c r="J41" s="199">
        <v>7</v>
      </c>
    </row>
    <row r="42" spans="1:10" ht="15" customHeight="1" x14ac:dyDescent="0.4">
      <c r="A42" s="106" t="s">
        <v>116</v>
      </c>
      <c r="B42" s="198" t="s">
        <v>172</v>
      </c>
      <c r="C42" s="192">
        <v>3</v>
      </c>
      <c r="D42" s="192">
        <v>2</v>
      </c>
      <c r="E42" s="192">
        <v>2</v>
      </c>
      <c r="F42" s="192">
        <v>3</v>
      </c>
      <c r="G42" s="192">
        <v>3</v>
      </c>
      <c r="H42" s="192">
        <v>2</v>
      </c>
      <c r="I42" s="192">
        <v>3</v>
      </c>
      <c r="J42" s="199">
        <v>18</v>
      </c>
    </row>
    <row r="43" spans="1:10" ht="15" customHeight="1" x14ac:dyDescent="0.4">
      <c r="A43" s="106" t="s">
        <v>116</v>
      </c>
      <c r="B43" s="198" t="s">
        <v>208</v>
      </c>
      <c r="E43" s="192">
        <v>1</v>
      </c>
      <c r="J43" s="199">
        <v>1</v>
      </c>
    </row>
    <row r="44" spans="1:10" ht="15" customHeight="1" x14ac:dyDescent="0.4">
      <c r="A44" s="106" t="s">
        <v>116</v>
      </c>
      <c r="B44" s="198" t="s">
        <v>205</v>
      </c>
      <c r="C44" s="192">
        <v>15</v>
      </c>
      <c r="D44" s="192">
        <v>17</v>
      </c>
      <c r="E44" s="192">
        <v>11</v>
      </c>
      <c r="F44" s="192">
        <v>10</v>
      </c>
      <c r="G44" s="192">
        <v>9</v>
      </c>
      <c r="H44" s="192">
        <v>3</v>
      </c>
      <c r="I44" s="192">
        <v>7</v>
      </c>
      <c r="J44" s="199">
        <v>72</v>
      </c>
    </row>
    <row r="45" spans="1:10" ht="15" customHeight="1" x14ac:dyDescent="0.4">
      <c r="A45" s="106" t="s">
        <v>116</v>
      </c>
      <c r="B45" s="198" t="s">
        <v>174</v>
      </c>
      <c r="C45" s="192">
        <v>3</v>
      </c>
      <c r="D45" s="192">
        <v>2</v>
      </c>
      <c r="E45" s="192">
        <v>3</v>
      </c>
      <c r="F45" s="192">
        <v>3</v>
      </c>
      <c r="G45" s="192">
        <v>2</v>
      </c>
      <c r="J45" s="199">
        <v>13</v>
      </c>
    </row>
    <row r="46" spans="1:10" ht="15" customHeight="1" x14ac:dyDescent="0.4">
      <c r="A46" s="106" t="s">
        <v>116</v>
      </c>
      <c r="B46" s="198" t="s">
        <v>171</v>
      </c>
      <c r="C46" s="192">
        <v>3</v>
      </c>
      <c r="D46" s="192">
        <v>4</v>
      </c>
      <c r="E46" s="192">
        <v>3</v>
      </c>
      <c r="F46" s="192">
        <v>2</v>
      </c>
      <c r="G46" s="192">
        <v>1</v>
      </c>
      <c r="H46" s="192">
        <v>2</v>
      </c>
      <c r="I46" s="192">
        <v>4</v>
      </c>
      <c r="J46" s="199">
        <v>19</v>
      </c>
    </row>
    <row r="47" spans="1:10" ht="15" customHeight="1" x14ac:dyDescent="0.4">
      <c r="A47" s="106" t="s">
        <v>116</v>
      </c>
      <c r="B47" s="198" t="s">
        <v>209</v>
      </c>
      <c r="C47" s="192">
        <v>2</v>
      </c>
      <c r="E47" s="192">
        <v>2</v>
      </c>
      <c r="F47" s="192">
        <v>1</v>
      </c>
      <c r="J47" s="199">
        <v>5</v>
      </c>
    </row>
    <row r="48" spans="1:10" ht="15" customHeight="1" x14ac:dyDescent="0.4">
      <c r="A48" s="106" t="s">
        <v>116</v>
      </c>
      <c r="B48" s="198" t="s">
        <v>206</v>
      </c>
      <c r="C48" s="192">
        <v>1</v>
      </c>
      <c r="E48" s="192">
        <v>2</v>
      </c>
      <c r="F48" s="192">
        <v>2</v>
      </c>
      <c r="G48" s="192">
        <v>1</v>
      </c>
      <c r="I48" s="192">
        <v>4</v>
      </c>
      <c r="J48" s="199">
        <v>10</v>
      </c>
    </row>
    <row r="49" spans="1:10" ht="15" customHeight="1" x14ac:dyDescent="0.4">
      <c r="A49" s="106" t="s">
        <v>116</v>
      </c>
      <c r="B49" s="198" t="s">
        <v>210</v>
      </c>
      <c r="F49" s="192">
        <v>1</v>
      </c>
      <c r="J49" s="199">
        <v>1</v>
      </c>
    </row>
    <row r="50" spans="1:10" ht="15" customHeight="1" x14ac:dyDescent="0.4">
      <c r="A50" s="106" t="s">
        <v>116</v>
      </c>
      <c r="B50" s="198" t="s">
        <v>211</v>
      </c>
      <c r="C50" s="192">
        <v>1</v>
      </c>
      <c r="D50" s="192">
        <v>1</v>
      </c>
      <c r="E50" s="192">
        <v>2</v>
      </c>
      <c r="G50" s="192">
        <v>1</v>
      </c>
      <c r="J50" s="199">
        <v>5</v>
      </c>
    </row>
    <row r="51" spans="1:10" ht="15" customHeight="1" x14ac:dyDescent="0.4">
      <c r="A51" s="106" t="s">
        <v>116</v>
      </c>
      <c r="B51" s="198" t="s">
        <v>173</v>
      </c>
      <c r="C51" s="192">
        <v>0</v>
      </c>
      <c r="D51" s="192">
        <v>3</v>
      </c>
      <c r="E51" s="192">
        <v>1</v>
      </c>
      <c r="F51" s="192">
        <v>0</v>
      </c>
      <c r="G51" s="192">
        <v>0</v>
      </c>
      <c r="H51" s="192">
        <v>10</v>
      </c>
      <c r="I51" s="192">
        <v>7</v>
      </c>
      <c r="J51" s="199">
        <v>21</v>
      </c>
    </row>
    <row r="52" spans="1:10" ht="15" customHeight="1" x14ac:dyDescent="0.4">
      <c r="A52" s="106" t="s">
        <v>117</v>
      </c>
      <c r="B52" s="198" t="s">
        <v>169</v>
      </c>
      <c r="C52" s="192">
        <v>41</v>
      </c>
      <c r="D52" s="192">
        <v>26</v>
      </c>
      <c r="E52" s="192">
        <v>40</v>
      </c>
      <c r="F52" s="192">
        <v>21</v>
      </c>
      <c r="G52" s="192">
        <v>13</v>
      </c>
      <c r="H52" s="192">
        <v>29</v>
      </c>
      <c r="I52" s="192">
        <v>28</v>
      </c>
      <c r="J52" s="199">
        <v>198</v>
      </c>
    </row>
    <row r="53" spans="1:10" ht="15" customHeight="1" x14ac:dyDescent="0.4">
      <c r="A53" s="106" t="s">
        <v>117</v>
      </c>
      <c r="B53" s="198" t="s">
        <v>175</v>
      </c>
      <c r="C53" s="192">
        <v>2</v>
      </c>
      <c r="D53" s="192">
        <v>3</v>
      </c>
      <c r="E53" s="192">
        <v>3</v>
      </c>
      <c r="I53" s="192">
        <v>3</v>
      </c>
      <c r="J53" s="199">
        <v>11</v>
      </c>
    </row>
    <row r="54" spans="1:10" ht="15" customHeight="1" x14ac:dyDescent="0.4">
      <c r="A54" s="106" t="s">
        <v>117</v>
      </c>
      <c r="B54" s="198" t="s">
        <v>172</v>
      </c>
      <c r="C54" s="192">
        <v>2</v>
      </c>
      <c r="D54" s="192">
        <v>2</v>
      </c>
      <c r="E54" s="192">
        <v>3</v>
      </c>
      <c r="F54" s="192">
        <v>1</v>
      </c>
      <c r="G54" s="192">
        <v>3</v>
      </c>
      <c r="H54" s="192">
        <v>3</v>
      </c>
      <c r="I54" s="192">
        <v>3</v>
      </c>
      <c r="J54" s="199">
        <v>17</v>
      </c>
    </row>
    <row r="55" spans="1:10" ht="15" customHeight="1" x14ac:dyDescent="0.4">
      <c r="A55" s="106" t="s">
        <v>117</v>
      </c>
      <c r="B55" s="198" t="s">
        <v>924</v>
      </c>
      <c r="H55" s="192">
        <v>1</v>
      </c>
      <c r="J55" s="199">
        <v>1</v>
      </c>
    </row>
    <row r="56" spans="1:10" ht="15" customHeight="1" x14ac:dyDescent="0.4">
      <c r="A56" s="106" t="s">
        <v>117</v>
      </c>
      <c r="B56" s="198" t="s">
        <v>212</v>
      </c>
      <c r="C56" s="192">
        <v>1</v>
      </c>
      <c r="D56" s="192">
        <v>1</v>
      </c>
      <c r="G56" s="192">
        <v>2</v>
      </c>
      <c r="J56" s="199">
        <v>4</v>
      </c>
    </row>
    <row r="57" spans="1:10" ht="15" customHeight="1" x14ac:dyDescent="0.4">
      <c r="A57" s="106" t="s">
        <v>117</v>
      </c>
      <c r="B57" s="198" t="s">
        <v>213</v>
      </c>
      <c r="G57" s="192">
        <v>1</v>
      </c>
      <c r="J57" s="199">
        <v>1</v>
      </c>
    </row>
    <row r="58" spans="1:10" ht="15" customHeight="1" x14ac:dyDescent="0.4">
      <c r="A58" s="106" t="s">
        <v>117</v>
      </c>
      <c r="B58" s="198" t="s">
        <v>170</v>
      </c>
      <c r="C58" s="192">
        <v>40</v>
      </c>
      <c r="D58" s="192">
        <v>23</v>
      </c>
      <c r="E58" s="192">
        <v>27</v>
      </c>
      <c r="F58" s="192">
        <v>14</v>
      </c>
      <c r="G58" s="192">
        <v>10</v>
      </c>
      <c r="H58" s="192">
        <v>27</v>
      </c>
      <c r="I58" s="192">
        <v>21</v>
      </c>
      <c r="J58" s="199">
        <v>162</v>
      </c>
    </row>
    <row r="59" spans="1:10" ht="15" customHeight="1" x14ac:dyDescent="0.4">
      <c r="A59" s="106" t="s">
        <v>117</v>
      </c>
      <c r="B59" s="198" t="s">
        <v>174</v>
      </c>
      <c r="C59" s="192">
        <v>2</v>
      </c>
      <c r="D59" s="192">
        <v>2</v>
      </c>
      <c r="E59" s="192">
        <v>3</v>
      </c>
      <c r="H59" s="192">
        <v>1</v>
      </c>
      <c r="J59" s="199">
        <v>8</v>
      </c>
    </row>
    <row r="60" spans="1:10" ht="15" customHeight="1" x14ac:dyDescent="0.4">
      <c r="A60" s="106" t="s">
        <v>117</v>
      </c>
      <c r="B60" s="198" t="s">
        <v>171</v>
      </c>
      <c r="C60" s="192">
        <v>4</v>
      </c>
      <c r="D60" s="192">
        <v>2</v>
      </c>
      <c r="E60" s="192">
        <v>3</v>
      </c>
      <c r="G60" s="192">
        <v>1</v>
      </c>
      <c r="I60" s="192">
        <v>1</v>
      </c>
      <c r="J60" s="199">
        <v>11</v>
      </c>
    </row>
    <row r="61" spans="1:10" ht="15" customHeight="1" x14ac:dyDescent="0.4">
      <c r="A61" s="106" t="s">
        <v>117</v>
      </c>
      <c r="B61" s="198" t="s">
        <v>209</v>
      </c>
      <c r="D61" s="192">
        <v>1</v>
      </c>
      <c r="F61" s="192">
        <v>1</v>
      </c>
      <c r="H61" s="192">
        <v>1</v>
      </c>
      <c r="I61" s="192">
        <v>2</v>
      </c>
      <c r="J61" s="199">
        <v>5</v>
      </c>
    </row>
    <row r="62" spans="1:10" ht="15" customHeight="1" x14ac:dyDescent="0.4">
      <c r="A62" s="106" t="s">
        <v>117</v>
      </c>
      <c r="B62" s="198" t="s">
        <v>206</v>
      </c>
      <c r="C62" s="192">
        <v>10</v>
      </c>
      <c r="D62" s="192">
        <v>11</v>
      </c>
      <c r="E62" s="192">
        <v>10</v>
      </c>
      <c r="F62" s="192">
        <v>8</v>
      </c>
      <c r="G62" s="192">
        <v>4</v>
      </c>
      <c r="H62" s="192">
        <v>1</v>
      </c>
      <c r="I62" s="192">
        <v>3</v>
      </c>
      <c r="J62" s="199">
        <v>47</v>
      </c>
    </row>
    <row r="63" spans="1:10" ht="15" customHeight="1" x14ac:dyDescent="0.4">
      <c r="A63" s="106" t="s">
        <v>117</v>
      </c>
      <c r="B63" s="198" t="s">
        <v>210</v>
      </c>
      <c r="C63" s="192">
        <v>2</v>
      </c>
      <c r="I63" s="192">
        <v>3</v>
      </c>
      <c r="J63" s="199">
        <v>5</v>
      </c>
    </row>
    <row r="64" spans="1:10" ht="15" customHeight="1" x14ac:dyDescent="0.4">
      <c r="A64" s="106" t="s">
        <v>117</v>
      </c>
      <c r="B64" s="198" t="s">
        <v>211</v>
      </c>
      <c r="C64" s="192">
        <v>1</v>
      </c>
      <c r="D64" s="192">
        <v>1</v>
      </c>
      <c r="E64" s="192">
        <v>2</v>
      </c>
      <c r="J64" s="199">
        <v>4</v>
      </c>
    </row>
    <row r="65" spans="1:10" ht="15" customHeight="1" x14ac:dyDescent="0.4">
      <c r="A65" s="106" t="s">
        <v>117</v>
      </c>
      <c r="B65" s="198" t="s">
        <v>173</v>
      </c>
      <c r="C65" s="192">
        <v>1</v>
      </c>
      <c r="D65" s="192">
        <v>1</v>
      </c>
      <c r="F65" s="192">
        <v>1</v>
      </c>
      <c r="H65" s="192">
        <v>1</v>
      </c>
      <c r="J65" s="199">
        <v>4</v>
      </c>
    </row>
    <row r="66" spans="1:10" ht="15" customHeight="1" x14ac:dyDescent="0.4">
      <c r="A66" s="106" t="s">
        <v>118</v>
      </c>
      <c r="B66" s="198" t="s">
        <v>169</v>
      </c>
      <c r="C66" s="192">
        <v>20</v>
      </c>
      <c r="D66" s="192">
        <v>19</v>
      </c>
      <c r="E66" s="192">
        <v>12</v>
      </c>
      <c r="F66" s="192">
        <v>15</v>
      </c>
      <c r="G66" s="192">
        <v>12</v>
      </c>
      <c r="H66" s="192">
        <v>14</v>
      </c>
      <c r="I66" s="192">
        <v>15</v>
      </c>
      <c r="J66" s="199">
        <v>107</v>
      </c>
    </row>
    <row r="67" spans="1:10" ht="15" customHeight="1" x14ac:dyDescent="0.4">
      <c r="A67" s="106" t="s">
        <v>118</v>
      </c>
      <c r="B67" s="198" t="s">
        <v>175</v>
      </c>
      <c r="D67" s="192">
        <v>1</v>
      </c>
      <c r="E67" s="192">
        <v>3</v>
      </c>
      <c r="F67" s="192">
        <v>1</v>
      </c>
      <c r="G67" s="192">
        <v>2</v>
      </c>
      <c r="H67" s="192">
        <v>1</v>
      </c>
      <c r="I67" s="192">
        <v>3</v>
      </c>
      <c r="J67" s="199">
        <v>11</v>
      </c>
    </row>
    <row r="68" spans="1:10" ht="15" customHeight="1" x14ac:dyDescent="0.4">
      <c r="A68" s="106" t="s">
        <v>118</v>
      </c>
      <c r="B68" s="198" t="s">
        <v>172</v>
      </c>
      <c r="D68" s="192">
        <v>1</v>
      </c>
      <c r="E68" s="192">
        <v>4</v>
      </c>
      <c r="F68" s="192">
        <v>1</v>
      </c>
      <c r="G68" s="192">
        <v>1</v>
      </c>
      <c r="H68" s="192">
        <v>5</v>
      </c>
      <c r="I68" s="192">
        <v>1</v>
      </c>
      <c r="J68" s="199">
        <v>13</v>
      </c>
    </row>
    <row r="69" spans="1:10" ht="15" customHeight="1" x14ac:dyDescent="0.4">
      <c r="A69" s="106" t="s">
        <v>118</v>
      </c>
      <c r="B69" s="198" t="s">
        <v>212</v>
      </c>
      <c r="C69" s="192">
        <v>1</v>
      </c>
      <c r="D69" s="192">
        <v>1</v>
      </c>
      <c r="G69" s="192">
        <v>1</v>
      </c>
      <c r="J69" s="199">
        <v>3</v>
      </c>
    </row>
    <row r="70" spans="1:10" ht="15" customHeight="1" x14ac:dyDescent="0.4">
      <c r="A70" s="106" t="s">
        <v>118</v>
      </c>
      <c r="B70" s="198" t="s">
        <v>925</v>
      </c>
      <c r="G70" s="192">
        <v>1</v>
      </c>
      <c r="J70" s="199">
        <v>1</v>
      </c>
    </row>
    <row r="71" spans="1:10" ht="15" customHeight="1" x14ac:dyDescent="0.4">
      <c r="A71" s="106" t="s">
        <v>118</v>
      </c>
      <c r="B71" s="198" t="s">
        <v>213</v>
      </c>
      <c r="H71" s="192">
        <v>1</v>
      </c>
      <c r="J71" s="199">
        <v>1</v>
      </c>
    </row>
    <row r="72" spans="1:10" ht="15" customHeight="1" x14ac:dyDescent="0.4">
      <c r="A72" s="106" t="s">
        <v>118</v>
      </c>
      <c r="B72" s="198" t="s">
        <v>208</v>
      </c>
      <c r="C72" s="192">
        <v>1</v>
      </c>
      <c r="G72" s="192">
        <v>1</v>
      </c>
      <c r="J72" s="199">
        <v>2</v>
      </c>
    </row>
    <row r="73" spans="1:10" ht="15" customHeight="1" x14ac:dyDescent="0.4">
      <c r="A73" s="106" t="s">
        <v>118</v>
      </c>
      <c r="B73" s="198" t="s">
        <v>170</v>
      </c>
      <c r="C73" s="192">
        <v>21</v>
      </c>
      <c r="D73" s="192">
        <v>17</v>
      </c>
      <c r="E73" s="192">
        <v>17</v>
      </c>
      <c r="F73" s="192">
        <v>11</v>
      </c>
      <c r="G73" s="192">
        <v>23</v>
      </c>
      <c r="H73" s="192">
        <v>19</v>
      </c>
      <c r="I73" s="192">
        <v>26</v>
      </c>
      <c r="J73" s="199">
        <v>134</v>
      </c>
    </row>
    <row r="74" spans="1:10" ht="15" customHeight="1" x14ac:dyDescent="0.4">
      <c r="A74" s="106" t="s">
        <v>118</v>
      </c>
      <c r="B74" s="198" t="s">
        <v>174</v>
      </c>
      <c r="C74" s="192">
        <v>3</v>
      </c>
      <c r="D74" s="192">
        <v>3</v>
      </c>
      <c r="E74" s="192">
        <v>4</v>
      </c>
      <c r="F74" s="192">
        <v>3</v>
      </c>
      <c r="G74" s="192">
        <v>1</v>
      </c>
      <c r="H74" s="192">
        <v>4</v>
      </c>
      <c r="I74" s="192">
        <v>6</v>
      </c>
      <c r="J74" s="199">
        <v>24</v>
      </c>
    </row>
    <row r="75" spans="1:10" ht="15" customHeight="1" x14ac:dyDescent="0.4">
      <c r="A75" s="106" t="s">
        <v>118</v>
      </c>
      <c r="B75" s="198" t="s">
        <v>171</v>
      </c>
      <c r="D75" s="192">
        <v>3</v>
      </c>
      <c r="G75" s="192">
        <v>1</v>
      </c>
      <c r="I75" s="192">
        <v>1</v>
      </c>
      <c r="J75" s="199">
        <v>5</v>
      </c>
    </row>
    <row r="76" spans="1:10" ht="15" customHeight="1" x14ac:dyDescent="0.4">
      <c r="A76" s="106" t="s">
        <v>118</v>
      </c>
      <c r="B76" s="198" t="s">
        <v>209</v>
      </c>
      <c r="E76" s="192">
        <v>2</v>
      </c>
      <c r="G76" s="192">
        <v>1</v>
      </c>
      <c r="J76" s="199">
        <v>3</v>
      </c>
    </row>
    <row r="77" spans="1:10" ht="15" customHeight="1" x14ac:dyDescent="0.4">
      <c r="A77" s="106" t="s">
        <v>118</v>
      </c>
      <c r="B77" s="198" t="s">
        <v>206</v>
      </c>
      <c r="C77" s="192">
        <v>1</v>
      </c>
      <c r="D77" s="192">
        <v>1</v>
      </c>
      <c r="F77" s="192">
        <v>2</v>
      </c>
      <c r="H77" s="192">
        <v>3</v>
      </c>
      <c r="I77" s="192">
        <v>1</v>
      </c>
      <c r="J77" s="199">
        <v>8</v>
      </c>
    </row>
    <row r="78" spans="1:10" ht="15" customHeight="1" x14ac:dyDescent="0.4">
      <c r="A78" s="106" t="s">
        <v>118</v>
      </c>
      <c r="B78" s="198" t="s">
        <v>207</v>
      </c>
      <c r="E78" s="192">
        <v>1</v>
      </c>
      <c r="J78" s="199">
        <v>1</v>
      </c>
    </row>
    <row r="79" spans="1:10" ht="15" customHeight="1" x14ac:dyDescent="0.4">
      <c r="A79" s="106" t="s">
        <v>118</v>
      </c>
      <c r="B79" s="198" t="s">
        <v>210</v>
      </c>
      <c r="C79" s="192">
        <v>1</v>
      </c>
      <c r="I79" s="192">
        <v>2</v>
      </c>
      <c r="J79" s="199">
        <v>3</v>
      </c>
    </row>
    <row r="80" spans="1:10" ht="15" customHeight="1" x14ac:dyDescent="0.4">
      <c r="A80" s="106" t="s">
        <v>118</v>
      </c>
      <c r="B80" s="198" t="s">
        <v>211</v>
      </c>
      <c r="C80" s="192">
        <v>1</v>
      </c>
      <c r="J80" s="199">
        <v>1</v>
      </c>
    </row>
    <row r="81" spans="1:10" ht="15" customHeight="1" x14ac:dyDescent="0.4">
      <c r="A81" s="106" t="s">
        <v>118</v>
      </c>
      <c r="B81" s="198" t="s">
        <v>173</v>
      </c>
      <c r="C81" s="192">
        <v>3</v>
      </c>
      <c r="D81" s="192">
        <v>3</v>
      </c>
      <c r="E81" s="192">
        <v>2</v>
      </c>
      <c r="F81" s="192">
        <v>1</v>
      </c>
      <c r="G81" s="192">
        <v>1</v>
      </c>
      <c r="J81" s="199">
        <v>10</v>
      </c>
    </row>
    <row r="82" spans="1:10" ht="15" customHeight="1" x14ac:dyDescent="0.4">
      <c r="A82" s="106" t="s">
        <v>119</v>
      </c>
      <c r="B82" s="198" t="s">
        <v>169</v>
      </c>
      <c r="C82" s="192">
        <v>9</v>
      </c>
      <c r="D82" s="192">
        <v>9</v>
      </c>
      <c r="E82" s="192">
        <v>8</v>
      </c>
      <c r="F82" s="192">
        <v>6</v>
      </c>
      <c r="G82" s="192">
        <v>3</v>
      </c>
      <c r="H82" s="192">
        <v>8</v>
      </c>
      <c r="I82" s="192">
        <v>11</v>
      </c>
      <c r="J82" s="199">
        <v>54</v>
      </c>
    </row>
    <row r="83" spans="1:10" ht="15" customHeight="1" x14ac:dyDescent="0.4">
      <c r="A83" s="106" t="s">
        <v>119</v>
      </c>
      <c r="B83" s="198" t="s">
        <v>175</v>
      </c>
      <c r="C83" s="192">
        <v>2</v>
      </c>
      <c r="J83" s="199">
        <v>2</v>
      </c>
    </row>
    <row r="84" spans="1:10" ht="15" customHeight="1" x14ac:dyDescent="0.4">
      <c r="A84" s="106" t="s">
        <v>119</v>
      </c>
      <c r="B84" s="198" t="s">
        <v>172</v>
      </c>
      <c r="C84" s="192">
        <v>1</v>
      </c>
      <c r="H84" s="192">
        <v>1</v>
      </c>
      <c r="J84" s="199">
        <v>2</v>
      </c>
    </row>
    <row r="85" spans="1:10" ht="15" customHeight="1" x14ac:dyDescent="0.4">
      <c r="A85" s="106" t="s">
        <v>119</v>
      </c>
      <c r="B85" s="198" t="s">
        <v>170</v>
      </c>
      <c r="C85" s="192">
        <v>9</v>
      </c>
      <c r="D85" s="192">
        <v>8</v>
      </c>
      <c r="E85" s="192">
        <v>7</v>
      </c>
      <c r="F85" s="192">
        <v>5</v>
      </c>
      <c r="G85" s="192">
        <v>7</v>
      </c>
      <c r="H85" s="192">
        <v>8</v>
      </c>
      <c r="I85" s="192">
        <v>6</v>
      </c>
      <c r="J85" s="199">
        <v>50</v>
      </c>
    </row>
    <row r="86" spans="1:10" ht="15" customHeight="1" x14ac:dyDescent="0.4">
      <c r="A86" s="106" t="s">
        <v>119</v>
      </c>
      <c r="B86" s="198" t="s">
        <v>174</v>
      </c>
      <c r="D86" s="192">
        <v>3</v>
      </c>
      <c r="E86" s="192">
        <v>1</v>
      </c>
      <c r="F86" s="192">
        <v>2</v>
      </c>
      <c r="I86" s="192">
        <v>1</v>
      </c>
      <c r="J86" s="199">
        <v>7</v>
      </c>
    </row>
    <row r="87" spans="1:10" ht="15" customHeight="1" x14ac:dyDescent="0.4">
      <c r="A87" s="106" t="s">
        <v>119</v>
      </c>
      <c r="B87" s="198" t="s">
        <v>206</v>
      </c>
      <c r="C87" s="192">
        <v>1</v>
      </c>
      <c r="G87" s="192">
        <v>1</v>
      </c>
      <c r="I87" s="192">
        <v>5</v>
      </c>
      <c r="J87" s="199">
        <v>7</v>
      </c>
    </row>
    <row r="88" spans="1:10" ht="15" customHeight="1" x14ac:dyDescent="0.4">
      <c r="A88" s="106" t="s">
        <v>119</v>
      </c>
      <c r="B88" s="198" t="s">
        <v>209</v>
      </c>
      <c r="H88" s="192">
        <v>1</v>
      </c>
      <c r="J88" s="199">
        <v>1</v>
      </c>
    </row>
    <row r="89" spans="1:10" ht="15" customHeight="1" x14ac:dyDescent="0.4">
      <c r="A89" s="106" t="s">
        <v>119</v>
      </c>
      <c r="B89" s="198" t="s">
        <v>173</v>
      </c>
      <c r="H89" s="192">
        <v>2</v>
      </c>
      <c r="I89" s="192">
        <v>1</v>
      </c>
      <c r="J89" s="199">
        <v>3</v>
      </c>
    </row>
    <row r="90" spans="1:10" ht="15" customHeight="1" x14ac:dyDescent="0.4">
      <c r="A90" s="106" t="s">
        <v>120</v>
      </c>
      <c r="B90" s="198" t="s">
        <v>169</v>
      </c>
      <c r="C90" s="192">
        <v>17</v>
      </c>
      <c r="D90" s="192">
        <v>17</v>
      </c>
      <c r="E90" s="192">
        <v>32</v>
      </c>
      <c r="F90" s="192">
        <v>17</v>
      </c>
      <c r="G90" s="192">
        <v>5</v>
      </c>
      <c r="H90" s="192">
        <v>28</v>
      </c>
      <c r="I90" s="192">
        <v>40</v>
      </c>
      <c r="J90" s="199">
        <v>156</v>
      </c>
    </row>
    <row r="91" spans="1:10" ht="15" customHeight="1" x14ac:dyDescent="0.4">
      <c r="A91" s="106" t="s">
        <v>120</v>
      </c>
      <c r="B91" s="198" t="s">
        <v>175</v>
      </c>
      <c r="C91" s="192">
        <v>1</v>
      </c>
      <c r="D91" s="192">
        <v>2</v>
      </c>
      <c r="E91" s="192">
        <v>3</v>
      </c>
      <c r="F91" s="192">
        <v>2</v>
      </c>
      <c r="H91" s="192">
        <v>1</v>
      </c>
      <c r="I91" s="192">
        <v>5</v>
      </c>
      <c r="J91" s="199">
        <v>14</v>
      </c>
    </row>
    <row r="92" spans="1:10" ht="15" customHeight="1" x14ac:dyDescent="0.4">
      <c r="A92" s="106" t="s">
        <v>120</v>
      </c>
      <c r="B92" s="198" t="s">
        <v>925</v>
      </c>
      <c r="I92" s="192">
        <v>2</v>
      </c>
      <c r="J92" s="199">
        <v>2</v>
      </c>
    </row>
    <row r="93" spans="1:10" ht="15" customHeight="1" x14ac:dyDescent="0.4">
      <c r="A93" s="106" t="s">
        <v>120</v>
      </c>
      <c r="B93" s="198" t="s">
        <v>172</v>
      </c>
      <c r="C93" s="192">
        <v>1</v>
      </c>
      <c r="D93" s="192">
        <v>2</v>
      </c>
      <c r="E93" s="192">
        <v>2</v>
      </c>
      <c r="F93" s="192">
        <v>3</v>
      </c>
      <c r="H93" s="192">
        <v>3</v>
      </c>
      <c r="I93" s="192">
        <v>2</v>
      </c>
      <c r="J93" s="199">
        <v>13</v>
      </c>
    </row>
    <row r="94" spans="1:10" ht="15" customHeight="1" x14ac:dyDescent="0.4">
      <c r="A94" s="106" t="s">
        <v>120</v>
      </c>
      <c r="B94" s="198" t="s">
        <v>217</v>
      </c>
      <c r="E94" s="192">
        <v>1</v>
      </c>
      <c r="J94" s="199">
        <v>1</v>
      </c>
    </row>
    <row r="95" spans="1:10" ht="15" customHeight="1" x14ac:dyDescent="0.4">
      <c r="A95" s="106" t="s">
        <v>120</v>
      </c>
      <c r="B95" s="198" t="s">
        <v>170</v>
      </c>
      <c r="C95" s="192">
        <v>29</v>
      </c>
      <c r="D95" s="192">
        <v>11</v>
      </c>
      <c r="E95" s="192">
        <v>17</v>
      </c>
      <c r="F95" s="192">
        <v>16</v>
      </c>
      <c r="G95" s="192">
        <v>17</v>
      </c>
      <c r="H95" s="192">
        <v>17</v>
      </c>
      <c r="I95" s="192">
        <v>19</v>
      </c>
      <c r="J95" s="199">
        <v>126</v>
      </c>
    </row>
    <row r="96" spans="1:10" ht="15" customHeight="1" x14ac:dyDescent="0.4">
      <c r="A96" s="106" t="s">
        <v>120</v>
      </c>
      <c r="B96" s="198" t="s">
        <v>174</v>
      </c>
      <c r="C96" s="192">
        <v>5</v>
      </c>
      <c r="D96" s="192">
        <v>4</v>
      </c>
      <c r="E96" s="192">
        <v>2</v>
      </c>
      <c r="F96" s="192">
        <v>5</v>
      </c>
      <c r="G96" s="192">
        <v>2</v>
      </c>
      <c r="H96" s="192">
        <v>5</v>
      </c>
      <c r="I96" s="192">
        <v>1</v>
      </c>
      <c r="J96" s="199">
        <v>24</v>
      </c>
    </row>
    <row r="97" spans="1:10" ht="15" customHeight="1" x14ac:dyDescent="0.4">
      <c r="A97" s="106" t="s">
        <v>120</v>
      </c>
      <c r="B97" s="198" t="s">
        <v>171</v>
      </c>
      <c r="C97" s="192">
        <v>1</v>
      </c>
      <c r="D97" s="192">
        <v>1</v>
      </c>
      <c r="E97" s="192">
        <v>3</v>
      </c>
      <c r="F97" s="192">
        <v>5</v>
      </c>
      <c r="G97" s="192">
        <v>5</v>
      </c>
      <c r="H97" s="192">
        <v>5</v>
      </c>
      <c r="I97" s="192">
        <v>3</v>
      </c>
      <c r="J97" s="199">
        <v>23</v>
      </c>
    </row>
    <row r="98" spans="1:10" ht="15" customHeight="1" x14ac:dyDescent="0.4">
      <c r="A98" s="106" t="s">
        <v>120</v>
      </c>
      <c r="B98" s="198" t="s">
        <v>209</v>
      </c>
      <c r="E98" s="192">
        <v>1</v>
      </c>
      <c r="I98" s="192">
        <v>2</v>
      </c>
      <c r="J98" s="199">
        <v>3</v>
      </c>
    </row>
    <row r="99" spans="1:10" ht="15" customHeight="1" x14ac:dyDescent="0.4">
      <c r="A99" s="106" t="s">
        <v>120</v>
      </c>
      <c r="B99" s="198" t="s">
        <v>206</v>
      </c>
      <c r="E99" s="192">
        <v>1</v>
      </c>
      <c r="F99" s="192">
        <v>2</v>
      </c>
      <c r="G99" s="192">
        <v>1</v>
      </c>
      <c r="H99" s="192">
        <v>3</v>
      </c>
      <c r="J99" s="199">
        <v>7</v>
      </c>
    </row>
    <row r="100" spans="1:10" ht="15" customHeight="1" x14ac:dyDescent="0.4">
      <c r="A100" s="106" t="s">
        <v>120</v>
      </c>
      <c r="B100" s="198" t="s">
        <v>207</v>
      </c>
      <c r="C100" s="192">
        <v>1</v>
      </c>
      <c r="H100" s="192">
        <v>1</v>
      </c>
      <c r="J100" s="199">
        <v>2</v>
      </c>
    </row>
    <row r="101" spans="1:10" ht="15" customHeight="1" x14ac:dyDescent="0.4">
      <c r="A101" s="106" t="s">
        <v>120</v>
      </c>
      <c r="B101" s="198" t="s">
        <v>210</v>
      </c>
      <c r="C101" s="192">
        <v>1</v>
      </c>
      <c r="D101" s="192">
        <v>1</v>
      </c>
      <c r="J101" s="199">
        <v>2</v>
      </c>
    </row>
    <row r="102" spans="1:10" ht="15" customHeight="1" x14ac:dyDescent="0.4">
      <c r="A102" s="106" t="s">
        <v>120</v>
      </c>
      <c r="B102" s="198" t="s">
        <v>211</v>
      </c>
      <c r="C102" s="192">
        <v>1</v>
      </c>
      <c r="E102" s="192">
        <v>1</v>
      </c>
      <c r="J102" s="199">
        <v>2</v>
      </c>
    </row>
    <row r="103" spans="1:10" ht="15" customHeight="1" x14ac:dyDescent="0.4">
      <c r="A103" s="106" t="s">
        <v>120</v>
      </c>
      <c r="B103" s="198" t="s">
        <v>173</v>
      </c>
      <c r="E103" s="192">
        <v>1</v>
      </c>
      <c r="G103" s="192">
        <v>1</v>
      </c>
      <c r="I103" s="192">
        <v>1</v>
      </c>
      <c r="J103" s="199">
        <v>3</v>
      </c>
    </row>
    <row r="104" spans="1:10" ht="15" customHeight="1" x14ac:dyDescent="0.4">
      <c r="A104" s="106" t="s">
        <v>121</v>
      </c>
      <c r="B104" s="198" t="s">
        <v>169</v>
      </c>
      <c r="C104" s="192">
        <v>14</v>
      </c>
      <c r="D104" s="192">
        <v>12</v>
      </c>
      <c r="E104" s="192">
        <v>12</v>
      </c>
      <c r="F104" s="192">
        <v>9</v>
      </c>
      <c r="G104" s="192">
        <v>3</v>
      </c>
      <c r="H104" s="192">
        <v>14</v>
      </c>
      <c r="I104" s="192">
        <v>12</v>
      </c>
      <c r="J104" s="199">
        <v>76</v>
      </c>
    </row>
    <row r="105" spans="1:10" ht="15" customHeight="1" x14ac:dyDescent="0.4">
      <c r="A105" s="106" t="s">
        <v>121</v>
      </c>
      <c r="B105" s="198" t="s">
        <v>172</v>
      </c>
      <c r="C105" s="192">
        <v>4</v>
      </c>
      <c r="D105" s="192">
        <v>1</v>
      </c>
      <c r="E105" s="192">
        <v>1</v>
      </c>
      <c r="F105" s="192">
        <v>1</v>
      </c>
      <c r="H105" s="192">
        <v>2</v>
      </c>
      <c r="I105" s="192">
        <v>4</v>
      </c>
      <c r="J105" s="199">
        <v>13</v>
      </c>
    </row>
    <row r="106" spans="1:10" ht="15" customHeight="1" x14ac:dyDescent="0.4">
      <c r="A106" s="106" t="s">
        <v>121</v>
      </c>
      <c r="B106" s="198" t="s">
        <v>170</v>
      </c>
      <c r="C106" s="192">
        <v>9</v>
      </c>
      <c r="D106" s="192">
        <v>18</v>
      </c>
      <c r="E106" s="192">
        <v>15</v>
      </c>
      <c r="F106" s="192">
        <v>10</v>
      </c>
      <c r="G106" s="192">
        <v>14</v>
      </c>
      <c r="H106" s="192">
        <v>12</v>
      </c>
      <c r="I106" s="192">
        <v>8</v>
      </c>
      <c r="J106" s="199">
        <v>86</v>
      </c>
    </row>
    <row r="107" spans="1:10" ht="15" customHeight="1" x14ac:dyDescent="0.4">
      <c r="A107" s="106" t="s">
        <v>121</v>
      </c>
      <c r="B107" s="198" t="s">
        <v>174</v>
      </c>
      <c r="C107" s="192">
        <v>3</v>
      </c>
      <c r="D107" s="192">
        <v>1</v>
      </c>
      <c r="E107" s="192">
        <v>2</v>
      </c>
      <c r="F107" s="192">
        <v>2</v>
      </c>
      <c r="G107" s="192">
        <v>1</v>
      </c>
      <c r="I107" s="192">
        <v>2</v>
      </c>
      <c r="J107" s="199">
        <v>11</v>
      </c>
    </row>
    <row r="108" spans="1:10" ht="15" customHeight="1" x14ac:dyDescent="0.4">
      <c r="A108" s="106" t="s">
        <v>121</v>
      </c>
      <c r="B108" s="198" t="s">
        <v>171</v>
      </c>
      <c r="F108" s="192">
        <v>1</v>
      </c>
      <c r="H108" s="192">
        <v>1</v>
      </c>
      <c r="J108" s="199">
        <v>2</v>
      </c>
    </row>
    <row r="109" spans="1:10" ht="15" customHeight="1" x14ac:dyDescent="0.4">
      <c r="A109" s="106" t="s">
        <v>121</v>
      </c>
      <c r="B109" s="198" t="s">
        <v>209</v>
      </c>
      <c r="D109" s="192">
        <v>1</v>
      </c>
      <c r="J109" s="199">
        <v>1</v>
      </c>
    </row>
    <row r="110" spans="1:10" ht="15" customHeight="1" x14ac:dyDescent="0.4">
      <c r="A110" s="106" t="s">
        <v>121</v>
      </c>
      <c r="B110" s="198" t="s">
        <v>92</v>
      </c>
      <c r="H110" s="192">
        <v>1</v>
      </c>
      <c r="J110" s="199">
        <v>1</v>
      </c>
    </row>
    <row r="111" spans="1:10" ht="15" customHeight="1" x14ac:dyDescent="0.4">
      <c r="A111" s="106" t="s">
        <v>121</v>
      </c>
      <c r="B111" s="198" t="s">
        <v>206</v>
      </c>
      <c r="C111" s="192">
        <v>2</v>
      </c>
      <c r="D111" s="192">
        <v>2</v>
      </c>
      <c r="H111" s="192">
        <v>2</v>
      </c>
      <c r="I111" s="192">
        <v>1</v>
      </c>
      <c r="J111" s="199">
        <v>7</v>
      </c>
    </row>
    <row r="112" spans="1:10" ht="15" customHeight="1" x14ac:dyDescent="0.4">
      <c r="A112" s="106" t="s">
        <v>121</v>
      </c>
      <c r="B112" s="198" t="s">
        <v>173</v>
      </c>
      <c r="H112" s="192">
        <v>1</v>
      </c>
      <c r="I112" s="192">
        <v>3</v>
      </c>
      <c r="J112" s="199">
        <v>4</v>
      </c>
    </row>
    <row r="113" spans="1:10" ht="15" customHeight="1" x14ac:dyDescent="0.4">
      <c r="A113" s="106" t="s">
        <v>122</v>
      </c>
      <c r="B113" s="198" t="s">
        <v>169</v>
      </c>
      <c r="C113" s="192">
        <v>12</v>
      </c>
      <c r="D113" s="192">
        <v>11</v>
      </c>
      <c r="E113" s="192">
        <v>10</v>
      </c>
      <c r="F113" s="192">
        <v>12</v>
      </c>
      <c r="G113" s="192">
        <v>14</v>
      </c>
      <c r="H113" s="192">
        <v>19</v>
      </c>
      <c r="I113" s="192">
        <v>32</v>
      </c>
      <c r="J113" s="199">
        <v>110</v>
      </c>
    </row>
    <row r="114" spans="1:10" ht="15" customHeight="1" x14ac:dyDescent="0.4">
      <c r="A114" s="106" t="s">
        <v>122</v>
      </c>
      <c r="B114" s="198" t="s">
        <v>172</v>
      </c>
      <c r="C114" s="192">
        <v>1</v>
      </c>
      <c r="D114" s="192">
        <v>2</v>
      </c>
      <c r="J114" s="199">
        <v>3</v>
      </c>
    </row>
    <row r="115" spans="1:10" ht="15" customHeight="1" x14ac:dyDescent="0.4">
      <c r="A115" s="106" t="s">
        <v>122</v>
      </c>
      <c r="B115" s="198" t="s">
        <v>170</v>
      </c>
      <c r="C115" s="192">
        <v>16</v>
      </c>
      <c r="D115" s="192">
        <v>9</v>
      </c>
      <c r="E115" s="192">
        <v>4</v>
      </c>
      <c r="F115" s="192">
        <v>3</v>
      </c>
      <c r="G115" s="192">
        <v>4</v>
      </c>
      <c r="H115" s="192">
        <v>7</v>
      </c>
      <c r="I115" s="192">
        <v>8</v>
      </c>
      <c r="J115" s="199">
        <v>51</v>
      </c>
    </row>
    <row r="116" spans="1:10" ht="15" customHeight="1" x14ac:dyDescent="0.4">
      <c r="A116" s="106" t="s">
        <v>122</v>
      </c>
      <c r="B116" s="198" t="s">
        <v>174</v>
      </c>
      <c r="C116" s="192">
        <v>1</v>
      </c>
      <c r="D116" s="192">
        <v>2</v>
      </c>
      <c r="E116" s="192">
        <v>1</v>
      </c>
      <c r="H116" s="192">
        <v>2</v>
      </c>
      <c r="I116" s="192">
        <v>1</v>
      </c>
      <c r="J116" s="199">
        <v>7</v>
      </c>
    </row>
    <row r="117" spans="1:10" ht="15" customHeight="1" x14ac:dyDescent="0.4">
      <c r="A117" s="106" t="s">
        <v>122</v>
      </c>
      <c r="B117" s="198" t="s">
        <v>171</v>
      </c>
      <c r="C117" s="192">
        <v>1</v>
      </c>
      <c r="E117" s="192">
        <v>1</v>
      </c>
      <c r="G117" s="192">
        <v>1</v>
      </c>
      <c r="J117" s="199">
        <v>3</v>
      </c>
    </row>
    <row r="118" spans="1:10" ht="15" customHeight="1" x14ac:dyDescent="0.4">
      <c r="A118" s="106" t="s">
        <v>122</v>
      </c>
      <c r="B118" s="198" t="s">
        <v>209</v>
      </c>
      <c r="C118" s="192">
        <v>1</v>
      </c>
      <c r="F118" s="192">
        <v>1</v>
      </c>
      <c r="H118" s="192">
        <v>1</v>
      </c>
      <c r="J118" s="199">
        <v>3</v>
      </c>
    </row>
    <row r="119" spans="1:10" ht="15" customHeight="1" x14ac:dyDescent="0.4">
      <c r="A119" s="106" t="s">
        <v>122</v>
      </c>
      <c r="B119" s="198" t="s">
        <v>206</v>
      </c>
      <c r="G119" s="192">
        <v>1</v>
      </c>
      <c r="J119" s="199">
        <v>1</v>
      </c>
    </row>
    <row r="120" spans="1:10" ht="15" customHeight="1" x14ac:dyDescent="0.4">
      <c r="A120" s="106" t="s">
        <v>122</v>
      </c>
      <c r="B120" s="198" t="s">
        <v>173</v>
      </c>
      <c r="E120" s="192">
        <v>2</v>
      </c>
      <c r="G120" s="192">
        <v>1</v>
      </c>
      <c r="H120" s="192">
        <v>2</v>
      </c>
      <c r="I120" s="192">
        <v>2</v>
      </c>
      <c r="J120" s="199">
        <v>7</v>
      </c>
    </row>
    <row r="121" spans="1:10" ht="15" customHeight="1" x14ac:dyDescent="0.4">
      <c r="A121" s="106" t="s">
        <v>123</v>
      </c>
      <c r="B121" s="198" t="s">
        <v>169</v>
      </c>
      <c r="C121" s="192">
        <v>14</v>
      </c>
      <c r="D121" s="192">
        <v>15</v>
      </c>
      <c r="E121" s="192">
        <v>8</v>
      </c>
      <c r="F121" s="192">
        <v>12</v>
      </c>
      <c r="G121" s="192">
        <v>12</v>
      </c>
      <c r="H121" s="192">
        <v>12</v>
      </c>
      <c r="I121" s="192">
        <v>29</v>
      </c>
      <c r="J121" s="199">
        <v>102</v>
      </c>
    </row>
    <row r="122" spans="1:10" ht="15" customHeight="1" x14ac:dyDescent="0.4">
      <c r="A122" s="106" t="s">
        <v>123</v>
      </c>
      <c r="B122" s="198" t="s">
        <v>175</v>
      </c>
      <c r="F122" s="192">
        <v>1</v>
      </c>
      <c r="H122" s="192">
        <v>1</v>
      </c>
      <c r="I122" s="192">
        <v>1</v>
      </c>
      <c r="J122" s="199">
        <v>3</v>
      </c>
    </row>
    <row r="123" spans="1:10" ht="15" customHeight="1" x14ac:dyDescent="0.4">
      <c r="A123" s="106" t="s">
        <v>123</v>
      </c>
      <c r="B123" s="198" t="s">
        <v>172</v>
      </c>
      <c r="C123" s="192">
        <v>6</v>
      </c>
      <c r="D123" s="192">
        <v>2</v>
      </c>
      <c r="E123" s="192">
        <v>4</v>
      </c>
      <c r="F123" s="192">
        <v>4</v>
      </c>
      <c r="G123" s="192">
        <v>8</v>
      </c>
      <c r="I123" s="192">
        <v>5</v>
      </c>
      <c r="J123" s="199">
        <v>29</v>
      </c>
    </row>
    <row r="124" spans="1:10" ht="15" customHeight="1" x14ac:dyDescent="0.4">
      <c r="A124" s="106" t="s">
        <v>123</v>
      </c>
      <c r="B124" s="198" t="s">
        <v>170</v>
      </c>
      <c r="C124" s="192">
        <v>3</v>
      </c>
      <c r="D124" s="192">
        <v>3</v>
      </c>
      <c r="E124" s="192">
        <v>9</v>
      </c>
      <c r="F124" s="192">
        <v>6</v>
      </c>
      <c r="G124" s="192">
        <v>6</v>
      </c>
      <c r="H124" s="192">
        <v>12</v>
      </c>
      <c r="I124" s="192">
        <v>10</v>
      </c>
      <c r="J124" s="199">
        <v>49</v>
      </c>
    </row>
    <row r="125" spans="1:10" ht="15" customHeight="1" x14ac:dyDescent="0.4">
      <c r="A125" s="106" t="s">
        <v>123</v>
      </c>
      <c r="B125" s="198" t="s">
        <v>174</v>
      </c>
      <c r="E125" s="192">
        <v>2</v>
      </c>
      <c r="F125" s="192">
        <v>1</v>
      </c>
      <c r="G125" s="192">
        <v>1</v>
      </c>
      <c r="J125" s="199">
        <v>4</v>
      </c>
    </row>
    <row r="126" spans="1:10" ht="15" customHeight="1" x14ac:dyDescent="0.4">
      <c r="A126" s="106" t="s">
        <v>123</v>
      </c>
      <c r="B126" s="198" t="s">
        <v>171</v>
      </c>
      <c r="D126" s="192">
        <v>1</v>
      </c>
      <c r="G126" s="192">
        <v>5</v>
      </c>
      <c r="I126" s="192">
        <v>2</v>
      </c>
      <c r="J126" s="199">
        <v>8</v>
      </c>
    </row>
    <row r="127" spans="1:10" ht="15" customHeight="1" x14ac:dyDescent="0.4">
      <c r="A127" s="106" t="s">
        <v>123</v>
      </c>
      <c r="B127" s="198" t="s">
        <v>209</v>
      </c>
      <c r="E127" s="192">
        <v>1</v>
      </c>
      <c r="F127" s="192">
        <v>2</v>
      </c>
      <c r="G127" s="192">
        <v>1</v>
      </c>
      <c r="J127" s="199">
        <v>4</v>
      </c>
    </row>
    <row r="128" spans="1:10" ht="15" customHeight="1" x14ac:dyDescent="0.4">
      <c r="A128" s="106" t="s">
        <v>123</v>
      </c>
      <c r="B128" s="198" t="s">
        <v>206</v>
      </c>
      <c r="C128" s="192">
        <v>9</v>
      </c>
      <c r="D128" s="192">
        <v>1</v>
      </c>
      <c r="E128" s="192">
        <v>1</v>
      </c>
      <c r="F128" s="192">
        <v>4</v>
      </c>
      <c r="G128" s="192">
        <v>2</v>
      </c>
      <c r="H128" s="192">
        <v>1</v>
      </c>
      <c r="I128" s="192">
        <v>2</v>
      </c>
      <c r="J128" s="199">
        <v>20</v>
      </c>
    </row>
    <row r="129" spans="1:10" ht="15" customHeight="1" x14ac:dyDescent="0.4">
      <c r="A129" s="106" t="s">
        <v>123</v>
      </c>
      <c r="B129" s="198" t="s">
        <v>211</v>
      </c>
      <c r="C129" s="192">
        <v>1</v>
      </c>
      <c r="H129" s="192">
        <v>1</v>
      </c>
      <c r="J129" s="199">
        <v>2</v>
      </c>
    </row>
    <row r="130" spans="1:10" ht="15" customHeight="1" x14ac:dyDescent="0.4">
      <c r="A130" s="106" t="s">
        <v>123</v>
      </c>
      <c r="B130" s="198" t="s">
        <v>173</v>
      </c>
      <c r="C130" s="192">
        <v>15</v>
      </c>
      <c r="D130" s="192">
        <v>4</v>
      </c>
      <c r="E130" s="192">
        <v>15</v>
      </c>
      <c r="F130" s="192">
        <v>5</v>
      </c>
      <c r="H130" s="192">
        <v>2</v>
      </c>
      <c r="I130" s="192">
        <v>5</v>
      </c>
      <c r="J130" s="199">
        <v>46</v>
      </c>
    </row>
    <row r="131" spans="1:10" ht="15" customHeight="1" x14ac:dyDescent="0.4">
      <c r="A131" s="106" t="s">
        <v>124</v>
      </c>
      <c r="B131" s="198" t="s">
        <v>169</v>
      </c>
      <c r="C131" s="192">
        <v>9</v>
      </c>
      <c r="D131" s="192">
        <v>3</v>
      </c>
      <c r="E131" s="192">
        <v>15</v>
      </c>
      <c r="F131" s="192">
        <v>10</v>
      </c>
      <c r="G131" s="192">
        <v>9</v>
      </c>
      <c r="H131" s="192">
        <v>22</v>
      </c>
      <c r="I131" s="192">
        <v>51</v>
      </c>
      <c r="J131" s="199">
        <v>119</v>
      </c>
    </row>
    <row r="132" spans="1:10" ht="15" customHeight="1" x14ac:dyDescent="0.4">
      <c r="A132" s="106" t="s">
        <v>124</v>
      </c>
      <c r="B132" s="198" t="s">
        <v>175</v>
      </c>
      <c r="C132" s="192">
        <v>1</v>
      </c>
      <c r="E132" s="192">
        <v>1</v>
      </c>
      <c r="G132" s="192">
        <v>1</v>
      </c>
      <c r="I132" s="192">
        <v>2</v>
      </c>
      <c r="J132" s="199">
        <v>5</v>
      </c>
    </row>
    <row r="133" spans="1:10" ht="15" customHeight="1" x14ac:dyDescent="0.4">
      <c r="A133" s="106" t="s">
        <v>124</v>
      </c>
      <c r="B133" s="198" t="s">
        <v>172</v>
      </c>
      <c r="D133" s="192">
        <v>1</v>
      </c>
      <c r="E133" s="192">
        <v>1</v>
      </c>
      <c r="F133" s="192">
        <v>2</v>
      </c>
      <c r="H133" s="192">
        <v>1</v>
      </c>
      <c r="I133" s="192">
        <v>2</v>
      </c>
      <c r="J133" s="199">
        <v>7</v>
      </c>
    </row>
    <row r="134" spans="1:10" ht="15" customHeight="1" x14ac:dyDescent="0.4">
      <c r="A134" s="106" t="s">
        <v>124</v>
      </c>
      <c r="B134" s="198" t="s">
        <v>925</v>
      </c>
      <c r="C134" s="192">
        <v>1</v>
      </c>
      <c r="J134" s="199">
        <v>1</v>
      </c>
    </row>
    <row r="135" spans="1:10" ht="15" customHeight="1" x14ac:dyDescent="0.4">
      <c r="A135" s="106" t="s">
        <v>124</v>
      </c>
      <c r="B135" s="198" t="s">
        <v>208</v>
      </c>
      <c r="F135" s="192">
        <v>1</v>
      </c>
      <c r="J135" s="199">
        <v>1</v>
      </c>
    </row>
    <row r="136" spans="1:10" ht="15" customHeight="1" x14ac:dyDescent="0.4">
      <c r="A136" s="106" t="s">
        <v>124</v>
      </c>
      <c r="B136" s="198" t="s">
        <v>170</v>
      </c>
      <c r="C136" s="192">
        <v>9</v>
      </c>
      <c r="D136" s="192">
        <v>9</v>
      </c>
      <c r="E136" s="192">
        <v>13</v>
      </c>
      <c r="F136" s="192">
        <v>4</v>
      </c>
      <c r="G136" s="192">
        <v>9</v>
      </c>
      <c r="H136" s="192">
        <v>22</v>
      </c>
      <c r="I136" s="192">
        <v>12</v>
      </c>
      <c r="J136" s="199">
        <v>78</v>
      </c>
    </row>
    <row r="137" spans="1:10" ht="15" customHeight="1" x14ac:dyDescent="0.4">
      <c r="A137" s="106" t="s">
        <v>124</v>
      </c>
      <c r="B137" s="198" t="s">
        <v>174</v>
      </c>
      <c r="C137" s="192">
        <v>3</v>
      </c>
      <c r="G137" s="192">
        <v>1</v>
      </c>
      <c r="H137" s="192">
        <v>3</v>
      </c>
      <c r="I137" s="192">
        <v>1</v>
      </c>
      <c r="J137" s="199">
        <v>8</v>
      </c>
    </row>
    <row r="138" spans="1:10" ht="15" customHeight="1" x14ac:dyDescent="0.4">
      <c r="A138" s="106" t="s">
        <v>124</v>
      </c>
      <c r="B138" s="198" t="s">
        <v>171</v>
      </c>
      <c r="C138" s="192">
        <v>4</v>
      </c>
      <c r="D138" s="192">
        <v>5</v>
      </c>
      <c r="E138" s="192">
        <v>1</v>
      </c>
      <c r="F138" s="192">
        <v>2</v>
      </c>
      <c r="G138" s="192">
        <v>3</v>
      </c>
      <c r="H138" s="192">
        <v>2</v>
      </c>
      <c r="J138" s="199">
        <v>17</v>
      </c>
    </row>
    <row r="139" spans="1:10" ht="15" customHeight="1" x14ac:dyDescent="0.4">
      <c r="A139" s="106" t="s">
        <v>124</v>
      </c>
      <c r="B139" s="198" t="s">
        <v>209</v>
      </c>
      <c r="E139" s="192">
        <v>1</v>
      </c>
      <c r="I139" s="192">
        <v>1</v>
      </c>
      <c r="J139" s="199">
        <v>2</v>
      </c>
    </row>
    <row r="140" spans="1:10" ht="15" customHeight="1" x14ac:dyDescent="0.4">
      <c r="A140" s="106" t="s">
        <v>124</v>
      </c>
      <c r="B140" s="198" t="s">
        <v>206</v>
      </c>
      <c r="D140" s="192">
        <v>1</v>
      </c>
      <c r="E140" s="192">
        <v>3</v>
      </c>
      <c r="G140" s="192">
        <v>1</v>
      </c>
      <c r="H140" s="192">
        <v>2</v>
      </c>
      <c r="I140" s="192">
        <v>1</v>
      </c>
      <c r="J140" s="199">
        <v>8</v>
      </c>
    </row>
    <row r="141" spans="1:10" ht="15" customHeight="1" x14ac:dyDescent="0.4">
      <c r="A141" s="106" t="s">
        <v>124</v>
      </c>
      <c r="B141" s="198" t="s">
        <v>207</v>
      </c>
      <c r="C141" s="192">
        <v>1</v>
      </c>
      <c r="J141" s="199">
        <v>1</v>
      </c>
    </row>
    <row r="142" spans="1:10" ht="15" customHeight="1" x14ac:dyDescent="0.4">
      <c r="A142" s="106" t="s">
        <v>124</v>
      </c>
      <c r="B142" s="198" t="s">
        <v>173</v>
      </c>
      <c r="C142" s="192">
        <v>2</v>
      </c>
      <c r="D142" s="192">
        <v>5</v>
      </c>
      <c r="E142" s="192">
        <v>6</v>
      </c>
      <c r="F142" s="192">
        <v>4</v>
      </c>
      <c r="H142" s="192">
        <v>3</v>
      </c>
      <c r="I142" s="192">
        <v>2</v>
      </c>
      <c r="J142" s="199">
        <v>22</v>
      </c>
    </row>
    <row r="143" spans="1:10" ht="15" customHeight="1" x14ac:dyDescent="0.4">
      <c r="A143" s="106" t="s">
        <v>125</v>
      </c>
      <c r="B143" s="198" t="s">
        <v>169</v>
      </c>
      <c r="C143" s="192">
        <v>11</v>
      </c>
      <c r="D143" s="192">
        <v>6</v>
      </c>
      <c r="E143" s="192">
        <v>11</v>
      </c>
      <c r="F143" s="192">
        <v>8</v>
      </c>
      <c r="G143" s="192">
        <v>8</v>
      </c>
      <c r="H143" s="192">
        <v>1</v>
      </c>
      <c r="I143" s="192">
        <v>7</v>
      </c>
      <c r="J143" s="199">
        <v>52</v>
      </c>
    </row>
    <row r="144" spans="1:10" ht="15" customHeight="1" x14ac:dyDescent="0.4">
      <c r="A144" s="106" t="s">
        <v>125</v>
      </c>
      <c r="B144" s="198" t="s">
        <v>175</v>
      </c>
      <c r="F144" s="192">
        <v>1</v>
      </c>
      <c r="J144" s="199">
        <v>1</v>
      </c>
    </row>
    <row r="145" spans="1:10" ht="15" customHeight="1" x14ac:dyDescent="0.4">
      <c r="A145" s="106" t="s">
        <v>125</v>
      </c>
      <c r="B145" s="198" t="s">
        <v>172</v>
      </c>
      <c r="C145" s="192">
        <v>1</v>
      </c>
      <c r="D145" s="192">
        <v>2</v>
      </c>
      <c r="E145" s="192">
        <v>1</v>
      </c>
      <c r="F145" s="192">
        <v>1</v>
      </c>
      <c r="G145" s="192">
        <v>1</v>
      </c>
      <c r="J145" s="199">
        <v>6</v>
      </c>
    </row>
    <row r="146" spans="1:10" ht="15" customHeight="1" x14ac:dyDescent="0.4">
      <c r="A146" s="106" t="s">
        <v>125</v>
      </c>
      <c r="B146" s="198" t="s">
        <v>212</v>
      </c>
      <c r="F146" s="192">
        <v>1</v>
      </c>
      <c r="J146" s="199">
        <v>1</v>
      </c>
    </row>
    <row r="147" spans="1:10" ht="15" customHeight="1" x14ac:dyDescent="0.4">
      <c r="A147" s="106" t="s">
        <v>125</v>
      </c>
      <c r="B147" s="198" t="s">
        <v>213</v>
      </c>
      <c r="D147" s="192">
        <v>1</v>
      </c>
      <c r="J147" s="199">
        <v>1</v>
      </c>
    </row>
    <row r="148" spans="1:10" ht="15" customHeight="1" x14ac:dyDescent="0.4">
      <c r="A148" s="106" t="s">
        <v>125</v>
      </c>
      <c r="B148" s="198" t="s">
        <v>170</v>
      </c>
      <c r="C148" s="192">
        <v>17</v>
      </c>
      <c r="D148" s="192">
        <v>14</v>
      </c>
      <c r="E148" s="192">
        <v>14</v>
      </c>
      <c r="F148" s="192">
        <v>7</v>
      </c>
      <c r="G148" s="192">
        <v>8</v>
      </c>
      <c r="H148" s="192">
        <v>4</v>
      </c>
      <c r="I148" s="192">
        <v>10</v>
      </c>
      <c r="J148" s="199">
        <v>74</v>
      </c>
    </row>
    <row r="149" spans="1:10" ht="15" customHeight="1" x14ac:dyDescent="0.4">
      <c r="A149" s="106" t="s">
        <v>125</v>
      </c>
      <c r="B149" s="198" t="s">
        <v>174</v>
      </c>
      <c r="C149" s="192">
        <v>5</v>
      </c>
      <c r="D149" s="192">
        <v>10</v>
      </c>
      <c r="E149" s="192">
        <v>2</v>
      </c>
      <c r="F149" s="192">
        <v>3</v>
      </c>
      <c r="G149" s="192">
        <v>1</v>
      </c>
      <c r="H149" s="192">
        <v>5</v>
      </c>
      <c r="I149" s="192">
        <v>3</v>
      </c>
      <c r="J149" s="199">
        <v>29</v>
      </c>
    </row>
    <row r="150" spans="1:10" ht="15" customHeight="1" x14ac:dyDescent="0.4">
      <c r="A150" s="106" t="s">
        <v>125</v>
      </c>
      <c r="B150" s="198" t="s">
        <v>171</v>
      </c>
      <c r="C150" s="192">
        <v>4</v>
      </c>
      <c r="D150" s="192">
        <v>1</v>
      </c>
      <c r="E150" s="192">
        <v>3</v>
      </c>
      <c r="F150" s="192">
        <v>2</v>
      </c>
      <c r="G150" s="192">
        <v>2</v>
      </c>
      <c r="H150" s="192">
        <v>3</v>
      </c>
      <c r="I150" s="192">
        <v>2</v>
      </c>
      <c r="J150" s="199">
        <v>17</v>
      </c>
    </row>
    <row r="151" spans="1:10" ht="15" customHeight="1" x14ac:dyDescent="0.4">
      <c r="A151" s="106" t="s">
        <v>125</v>
      </c>
      <c r="B151" s="198" t="s">
        <v>209</v>
      </c>
      <c r="F151" s="192">
        <v>1</v>
      </c>
      <c r="J151" s="199">
        <v>1</v>
      </c>
    </row>
    <row r="152" spans="1:10" ht="15" customHeight="1" x14ac:dyDescent="0.4">
      <c r="A152" s="106" t="s">
        <v>125</v>
      </c>
      <c r="B152" s="198" t="s">
        <v>206</v>
      </c>
      <c r="C152" s="192">
        <v>2</v>
      </c>
      <c r="D152" s="192">
        <v>4</v>
      </c>
      <c r="F152" s="192">
        <v>2</v>
      </c>
      <c r="I152" s="192">
        <v>2</v>
      </c>
      <c r="J152" s="199">
        <v>10</v>
      </c>
    </row>
    <row r="153" spans="1:10" ht="15" customHeight="1" x14ac:dyDescent="0.4">
      <c r="A153" s="106" t="s">
        <v>125</v>
      </c>
      <c r="B153" s="198" t="s">
        <v>214</v>
      </c>
      <c r="C153" s="192">
        <v>1</v>
      </c>
      <c r="J153" s="199">
        <v>1</v>
      </c>
    </row>
    <row r="154" spans="1:10" ht="15" customHeight="1" x14ac:dyDescent="0.4">
      <c r="A154" s="106" t="s">
        <v>125</v>
      </c>
      <c r="B154" s="198" t="s">
        <v>207</v>
      </c>
      <c r="C154" s="192">
        <v>1</v>
      </c>
      <c r="J154" s="199">
        <v>1</v>
      </c>
    </row>
    <row r="155" spans="1:10" ht="15" customHeight="1" x14ac:dyDescent="0.4">
      <c r="A155" s="106" t="s">
        <v>125</v>
      </c>
      <c r="B155" s="198" t="s">
        <v>211</v>
      </c>
      <c r="D155" s="192">
        <v>1</v>
      </c>
      <c r="E155" s="192">
        <v>1</v>
      </c>
      <c r="F155" s="192">
        <v>1</v>
      </c>
      <c r="J155" s="199">
        <v>3</v>
      </c>
    </row>
    <row r="156" spans="1:10" ht="15" customHeight="1" x14ac:dyDescent="0.4">
      <c r="A156" s="106" t="s">
        <v>125</v>
      </c>
      <c r="B156" s="198" t="s">
        <v>211</v>
      </c>
      <c r="H156" s="192">
        <v>3</v>
      </c>
      <c r="J156" s="199">
        <v>3</v>
      </c>
    </row>
    <row r="157" spans="1:10" ht="15" customHeight="1" x14ac:dyDescent="0.4">
      <c r="A157" s="106" t="s">
        <v>125</v>
      </c>
      <c r="B157" s="198" t="s">
        <v>173</v>
      </c>
      <c r="C157" s="192">
        <v>3</v>
      </c>
      <c r="D157" s="192">
        <v>1</v>
      </c>
      <c r="F157" s="192">
        <v>3</v>
      </c>
      <c r="G157" s="192">
        <v>1</v>
      </c>
      <c r="H157" s="192">
        <v>2</v>
      </c>
      <c r="J157" s="199">
        <v>10</v>
      </c>
    </row>
    <row r="158" spans="1:10" ht="15" customHeight="1" x14ac:dyDescent="0.4">
      <c r="A158" s="106" t="s">
        <v>126</v>
      </c>
      <c r="B158" s="198" t="s">
        <v>169</v>
      </c>
      <c r="C158" s="192">
        <v>7</v>
      </c>
      <c r="D158" s="192">
        <v>10</v>
      </c>
      <c r="E158" s="192">
        <v>16</v>
      </c>
      <c r="F158" s="192">
        <v>15</v>
      </c>
      <c r="G158" s="192">
        <v>14</v>
      </c>
      <c r="H158" s="192">
        <v>36</v>
      </c>
      <c r="I158" s="192">
        <v>63</v>
      </c>
      <c r="J158" s="199">
        <v>161</v>
      </c>
    </row>
    <row r="159" spans="1:10" ht="15" customHeight="1" x14ac:dyDescent="0.4">
      <c r="A159" s="106" t="s">
        <v>126</v>
      </c>
      <c r="B159" s="198" t="s">
        <v>175</v>
      </c>
      <c r="C159" s="192">
        <v>1</v>
      </c>
      <c r="D159" s="192">
        <v>1</v>
      </c>
      <c r="E159" s="192">
        <v>1</v>
      </c>
      <c r="G159" s="192">
        <v>1</v>
      </c>
      <c r="H159" s="192">
        <v>1</v>
      </c>
      <c r="I159" s="192">
        <v>5</v>
      </c>
      <c r="J159" s="199">
        <v>10</v>
      </c>
    </row>
    <row r="160" spans="1:10" ht="15" customHeight="1" x14ac:dyDescent="0.4">
      <c r="A160" s="106" t="s">
        <v>126</v>
      </c>
      <c r="B160" s="198" t="s">
        <v>172</v>
      </c>
      <c r="C160" s="192">
        <v>1</v>
      </c>
      <c r="D160" s="192">
        <v>1</v>
      </c>
      <c r="F160" s="192">
        <v>1</v>
      </c>
      <c r="H160" s="192">
        <v>2</v>
      </c>
      <c r="I160" s="192">
        <v>2</v>
      </c>
      <c r="J160" s="199">
        <v>7</v>
      </c>
    </row>
    <row r="161" spans="1:10" ht="15" customHeight="1" x14ac:dyDescent="0.4">
      <c r="A161" s="106" t="s">
        <v>126</v>
      </c>
      <c r="B161" s="198" t="s">
        <v>170</v>
      </c>
      <c r="C161" s="192">
        <v>8</v>
      </c>
      <c r="D161" s="192">
        <v>3</v>
      </c>
      <c r="E161" s="192">
        <v>8</v>
      </c>
      <c r="F161" s="192">
        <v>4</v>
      </c>
      <c r="G161" s="192">
        <v>6</v>
      </c>
      <c r="H161" s="192">
        <v>12</v>
      </c>
      <c r="I161" s="192">
        <v>13</v>
      </c>
      <c r="J161" s="199">
        <v>54</v>
      </c>
    </row>
    <row r="162" spans="1:10" ht="15" customHeight="1" x14ac:dyDescent="0.4">
      <c r="A162" s="106" t="s">
        <v>126</v>
      </c>
      <c r="B162" s="198" t="s">
        <v>174</v>
      </c>
      <c r="D162" s="192">
        <v>5</v>
      </c>
      <c r="E162" s="192">
        <v>5</v>
      </c>
      <c r="F162" s="192">
        <v>3</v>
      </c>
      <c r="H162" s="192">
        <v>1</v>
      </c>
      <c r="J162" s="199">
        <v>14</v>
      </c>
    </row>
    <row r="163" spans="1:10" ht="15" customHeight="1" x14ac:dyDescent="0.4">
      <c r="A163" s="106" t="s">
        <v>126</v>
      </c>
      <c r="B163" s="198" t="s">
        <v>171</v>
      </c>
      <c r="C163" s="192">
        <v>5</v>
      </c>
      <c r="D163" s="192">
        <v>3</v>
      </c>
      <c r="E163" s="192">
        <v>5</v>
      </c>
      <c r="F163" s="192">
        <v>2</v>
      </c>
      <c r="G163" s="192">
        <v>6</v>
      </c>
      <c r="H163" s="192">
        <v>7</v>
      </c>
      <c r="I163" s="192">
        <v>3</v>
      </c>
      <c r="J163" s="199">
        <v>31</v>
      </c>
    </row>
    <row r="164" spans="1:10" ht="15" customHeight="1" x14ac:dyDescent="0.4">
      <c r="A164" s="106" t="s">
        <v>126</v>
      </c>
      <c r="B164" s="198" t="s">
        <v>209</v>
      </c>
      <c r="C164" s="192">
        <v>1</v>
      </c>
      <c r="J164" s="199">
        <v>1</v>
      </c>
    </row>
    <row r="165" spans="1:10" ht="15" customHeight="1" x14ac:dyDescent="0.4">
      <c r="A165" s="106" t="s">
        <v>126</v>
      </c>
      <c r="B165" s="198" t="s">
        <v>206</v>
      </c>
      <c r="D165" s="192">
        <v>1</v>
      </c>
      <c r="F165" s="192">
        <v>1</v>
      </c>
      <c r="G165" s="192">
        <v>1</v>
      </c>
      <c r="I165" s="192">
        <v>2</v>
      </c>
      <c r="J165" s="199">
        <v>5</v>
      </c>
    </row>
    <row r="166" spans="1:10" ht="15" customHeight="1" x14ac:dyDescent="0.4">
      <c r="A166" s="106" t="s">
        <v>126</v>
      </c>
      <c r="B166" s="198" t="s">
        <v>210</v>
      </c>
      <c r="D166" s="192">
        <v>1</v>
      </c>
      <c r="E166" s="192">
        <v>1</v>
      </c>
      <c r="J166" s="199">
        <v>2</v>
      </c>
    </row>
    <row r="167" spans="1:10" ht="15" customHeight="1" x14ac:dyDescent="0.4">
      <c r="A167" s="106" t="s">
        <v>126</v>
      </c>
      <c r="B167" s="198" t="s">
        <v>211</v>
      </c>
      <c r="D167" s="192">
        <v>1</v>
      </c>
      <c r="E167" s="192">
        <v>1</v>
      </c>
      <c r="F167" s="192">
        <v>5</v>
      </c>
      <c r="J167" s="199">
        <v>7</v>
      </c>
    </row>
    <row r="168" spans="1:10" ht="15" customHeight="1" x14ac:dyDescent="0.4">
      <c r="A168" s="106" t="s">
        <v>126</v>
      </c>
      <c r="B168" s="198" t="s">
        <v>173</v>
      </c>
      <c r="D168" s="192">
        <v>2</v>
      </c>
      <c r="E168" s="192">
        <v>3</v>
      </c>
      <c r="F168" s="192">
        <v>1</v>
      </c>
      <c r="G168" s="192">
        <v>1</v>
      </c>
      <c r="H168" s="192">
        <v>1</v>
      </c>
      <c r="I168" s="192">
        <v>2</v>
      </c>
      <c r="J168" s="199">
        <v>10</v>
      </c>
    </row>
    <row r="169" spans="1:10" ht="15" customHeight="1" x14ac:dyDescent="0.4">
      <c r="A169" s="106" t="s">
        <v>127</v>
      </c>
      <c r="B169" s="198" t="s">
        <v>92</v>
      </c>
      <c r="D169" s="192">
        <v>1</v>
      </c>
      <c r="J169" s="199">
        <v>1</v>
      </c>
    </row>
    <row r="170" spans="1:10" ht="15" customHeight="1" x14ac:dyDescent="0.4">
      <c r="A170" s="106" t="s">
        <v>127</v>
      </c>
      <c r="B170" s="198" t="s">
        <v>169</v>
      </c>
      <c r="C170" s="192">
        <v>3</v>
      </c>
      <c r="E170" s="192">
        <v>6</v>
      </c>
      <c r="F170" s="192">
        <v>1</v>
      </c>
      <c r="G170" s="192">
        <v>6</v>
      </c>
      <c r="H170" s="192">
        <v>6</v>
      </c>
      <c r="I170" s="192">
        <v>13</v>
      </c>
      <c r="J170" s="199">
        <v>35</v>
      </c>
    </row>
    <row r="171" spans="1:10" ht="15" customHeight="1" x14ac:dyDescent="0.4">
      <c r="A171" s="106" t="s">
        <v>127</v>
      </c>
      <c r="B171" s="198" t="s">
        <v>172</v>
      </c>
      <c r="C171" s="192">
        <v>3</v>
      </c>
      <c r="D171" s="192">
        <v>8</v>
      </c>
      <c r="E171" s="192">
        <v>8</v>
      </c>
      <c r="F171" s="192">
        <v>12</v>
      </c>
      <c r="H171" s="192">
        <v>5</v>
      </c>
      <c r="I171" s="192">
        <v>4</v>
      </c>
      <c r="J171" s="199">
        <v>40</v>
      </c>
    </row>
    <row r="172" spans="1:10" ht="15" customHeight="1" x14ac:dyDescent="0.4">
      <c r="A172" s="106" t="s">
        <v>127</v>
      </c>
      <c r="B172" s="198" t="s">
        <v>212</v>
      </c>
      <c r="G172" s="192">
        <v>1</v>
      </c>
      <c r="J172" s="199">
        <v>1</v>
      </c>
    </row>
    <row r="173" spans="1:10" ht="15" customHeight="1" x14ac:dyDescent="0.4">
      <c r="A173" s="106" t="s">
        <v>127</v>
      </c>
      <c r="B173" s="198" t="s">
        <v>215</v>
      </c>
      <c r="C173" s="192">
        <v>2</v>
      </c>
      <c r="J173" s="199">
        <v>2</v>
      </c>
    </row>
    <row r="174" spans="1:10" ht="15" customHeight="1" x14ac:dyDescent="0.4">
      <c r="A174" s="106" t="s">
        <v>127</v>
      </c>
      <c r="B174" s="198" t="s">
        <v>170</v>
      </c>
      <c r="C174" s="192">
        <v>1</v>
      </c>
      <c r="D174" s="192">
        <v>2</v>
      </c>
      <c r="E174" s="192">
        <v>1</v>
      </c>
      <c r="F174" s="192">
        <v>3</v>
      </c>
      <c r="G174" s="192">
        <v>6</v>
      </c>
      <c r="H174" s="192">
        <v>3</v>
      </c>
      <c r="I174" s="192">
        <v>4</v>
      </c>
      <c r="J174" s="199">
        <v>20</v>
      </c>
    </row>
    <row r="175" spans="1:10" ht="15" customHeight="1" x14ac:dyDescent="0.4">
      <c r="A175" s="106" t="s">
        <v>127</v>
      </c>
      <c r="B175" s="198" t="s">
        <v>174</v>
      </c>
      <c r="C175" s="192">
        <v>1</v>
      </c>
      <c r="F175" s="192">
        <v>1</v>
      </c>
      <c r="G175" s="192">
        <v>1</v>
      </c>
      <c r="J175" s="199">
        <v>3</v>
      </c>
    </row>
    <row r="176" spans="1:10" ht="15" customHeight="1" x14ac:dyDescent="0.4">
      <c r="A176" s="106" t="s">
        <v>127</v>
      </c>
      <c r="B176" s="198" t="s">
        <v>171</v>
      </c>
      <c r="C176" s="192">
        <v>2</v>
      </c>
      <c r="D176" s="192">
        <v>4</v>
      </c>
      <c r="E176" s="192">
        <v>1</v>
      </c>
      <c r="F176" s="192">
        <v>4</v>
      </c>
      <c r="G176" s="192">
        <v>5</v>
      </c>
      <c r="H176" s="192">
        <v>4</v>
      </c>
      <c r="I176" s="192">
        <v>8</v>
      </c>
      <c r="J176" s="199">
        <v>28</v>
      </c>
    </row>
    <row r="177" spans="1:10" ht="15" customHeight="1" x14ac:dyDescent="0.4">
      <c r="A177" s="106" t="s">
        <v>127</v>
      </c>
      <c r="B177" s="198" t="s">
        <v>209</v>
      </c>
      <c r="E177" s="192">
        <v>1</v>
      </c>
      <c r="J177" s="199">
        <v>1</v>
      </c>
    </row>
    <row r="178" spans="1:10" ht="15" customHeight="1" x14ac:dyDescent="0.4">
      <c r="A178" s="106" t="s">
        <v>127</v>
      </c>
      <c r="B178" s="198" t="s">
        <v>206</v>
      </c>
      <c r="C178" s="192">
        <v>4</v>
      </c>
      <c r="D178" s="192">
        <v>2</v>
      </c>
      <c r="E178" s="192">
        <v>2</v>
      </c>
      <c r="F178" s="192">
        <v>4</v>
      </c>
      <c r="G178" s="192">
        <v>3</v>
      </c>
      <c r="H178" s="192">
        <v>4</v>
      </c>
      <c r="I178" s="192">
        <v>4</v>
      </c>
      <c r="J178" s="199">
        <v>23</v>
      </c>
    </row>
    <row r="179" spans="1:10" ht="15" customHeight="1" x14ac:dyDescent="0.4">
      <c r="A179" s="106" t="s">
        <v>127</v>
      </c>
      <c r="B179" s="198" t="s">
        <v>173</v>
      </c>
      <c r="D179" s="192">
        <v>1</v>
      </c>
      <c r="F179" s="192">
        <v>1</v>
      </c>
      <c r="I179" s="192">
        <v>1</v>
      </c>
      <c r="J179" s="199">
        <v>3</v>
      </c>
    </row>
    <row r="180" spans="1:10" ht="15" customHeight="1" x14ac:dyDescent="0.4">
      <c r="A180" s="106" t="s">
        <v>128</v>
      </c>
      <c r="B180" s="198" t="s">
        <v>169</v>
      </c>
      <c r="C180" s="192">
        <v>9</v>
      </c>
      <c r="D180" s="192">
        <v>1</v>
      </c>
      <c r="E180" s="192">
        <v>5</v>
      </c>
      <c r="F180" s="192">
        <v>9</v>
      </c>
      <c r="G180" s="192">
        <v>4</v>
      </c>
      <c r="H180" s="192">
        <v>4</v>
      </c>
      <c r="I180" s="192">
        <v>8</v>
      </c>
      <c r="J180" s="199">
        <v>40</v>
      </c>
    </row>
    <row r="181" spans="1:10" ht="15" customHeight="1" x14ac:dyDescent="0.4">
      <c r="A181" s="106" t="s">
        <v>128</v>
      </c>
      <c r="B181" s="198" t="s">
        <v>175</v>
      </c>
      <c r="D181" s="192">
        <v>1</v>
      </c>
      <c r="I181" s="192">
        <v>5</v>
      </c>
      <c r="J181" s="199">
        <v>6</v>
      </c>
    </row>
    <row r="182" spans="1:10" ht="15" customHeight="1" x14ac:dyDescent="0.4">
      <c r="A182" s="106" t="s">
        <v>128</v>
      </c>
      <c r="B182" s="198" t="s">
        <v>172</v>
      </c>
      <c r="C182" s="192">
        <v>1</v>
      </c>
      <c r="D182" s="192">
        <v>4</v>
      </c>
      <c r="E182" s="192">
        <v>2</v>
      </c>
      <c r="F182" s="192">
        <v>1</v>
      </c>
      <c r="G182" s="192">
        <v>1</v>
      </c>
      <c r="H182" s="192">
        <v>1</v>
      </c>
      <c r="J182" s="199">
        <v>10</v>
      </c>
    </row>
    <row r="183" spans="1:10" ht="15" customHeight="1" x14ac:dyDescent="0.4">
      <c r="A183" s="106" t="s">
        <v>128</v>
      </c>
      <c r="B183" s="198" t="s">
        <v>170</v>
      </c>
      <c r="C183" s="192">
        <v>7</v>
      </c>
      <c r="D183" s="192">
        <v>7</v>
      </c>
      <c r="E183" s="192">
        <v>4</v>
      </c>
      <c r="F183" s="192">
        <v>5</v>
      </c>
      <c r="G183" s="192">
        <v>4</v>
      </c>
      <c r="H183" s="192">
        <v>5</v>
      </c>
      <c r="I183" s="192">
        <v>4</v>
      </c>
      <c r="J183" s="199">
        <v>36</v>
      </c>
    </row>
    <row r="184" spans="1:10" ht="15" customHeight="1" x14ac:dyDescent="0.4">
      <c r="A184" s="106" t="s">
        <v>128</v>
      </c>
      <c r="B184" s="198" t="s">
        <v>174</v>
      </c>
      <c r="D184" s="192">
        <v>2</v>
      </c>
      <c r="E184" s="192">
        <v>1</v>
      </c>
      <c r="F184" s="192">
        <v>1</v>
      </c>
      <c r="J184" s="199">
        <v>4</v>
      </c>
    </row>
    <row r="185" spans="1:10" ht="15" customHeight="1" x14ac:dyDescent="0.4">
      <c r="A185" s="106" t="s">
        <v>128</v>
      </c>
      <c r="B185" s="198" t="s">
        <v>171</v>
      </c>
      <c r="G185" s="192">
        <v>1</v>
      </c>
      <c r="J185" s="199">
        <v>1</v>
      </c>
    </row>
    <row r="186" spans="1:10" ht="15" customHeight="1" x14ac:dyDescent="0.4">
      <c r="A186" s="106" t="s">
        <v>128</v>
      </c>
      <c r="B186" s="198" t="s">
        <v>209</v>
      </c>
      <c r="E186" s="192">
        <v>1</v>
      </c>
      <c r="I186" s="192">
        <v>1</v>
      </c>
      <c r="J186" s="199">
        <v>2</v>
      </c>
    </row>
    <row r="187" spans="1:10" ht="15" customHeight="1" x14ac:dyDescent="0.4">
      <c r="A187" s="106" t="s">
        <v>128</v>
      </c>
      <c r="B187" s="198" t="s">
        <v>206</v>
      </c>
      <c r="C187" s="192">
        <v>2</v>
      </c>
      <c r="E187" s="192">
        <v>2</v>
      </c>
      <c r="G187" s="192">
        <v>1</v>
      </c>
      <c r="H187" s="192">
        <v>4</v>
      </c>
      <c r="I187" s="192">
        <v>1</v>
      </c>
      <c r="J187" s="199">
        <v>10</v>
      </c>
    </row>
    <row r="188" spans="1:10" ht="15" customHeight="1" x14ac:dyDescent="0.4">
      <c r="A188" s="106" t="s">
        <v>128</v>
      </c>
      <c r="B188" s="198" t="s">
        <v>207</v>
      </c>
      <c r="E188" s="192">
        <v>1</v>
      </c>
      <c r="J188" s="199">
        <v>1</v>
      </c>
    </row>
    <row r="189" spans="1:10" ht="15" customHeight="1" x14ac:dyDescent="0.4">
      <c r="A189" s="106" t="s">
        <v>128</v>
      </c>
      <c r="B189" s="198" t="s">
        <v>211</v>
      </c>
      <c r="G189" s="192">
        <v>1</v>
      </c>
      <c r="J189" s="199">
        <v>1</v>
      </c>
    </row>
    <row r="190" spans="1:10" ht="15" customHeight="1" x14ac:dyDescent="0.4">
      <c r="A190" s="106" t="s">
        <v>128</v>
      </c>
      <c r="B190" s="198" t="s">
        <v>173</v>
      </c>
      <c r="C190" s="192">
        <v>3</v>
      </c>
      <c r="D190" s="192">
        <v>4</v>
      </c>
      <c r="E190" s="192">
        <v>3</v>
      </c>
      <c r="F190" s="192">
        <v>2</v>
      </c>
      <c r="G190" s="192">
        <v>4</v>
      </c>
      <c r="H190" s="192">
        <v>3</v>
      </c>
      <c r="I190" s="192">
        <v>2</v>
      </c>
      <c r="J190" s="199">
        <v>21</v>
      </c>
    </row>
    <row r="191" spans="1:10" ht="15" customHeight="1" x14ac:dyDescent="0.4">
      <c r="A191" s="106" t="s">
        <v>129</v>
      </c>
      <c r="B191" s="198" t="s">
        <v>169</v>
      </c>
      <c r="C191" s="192">
        <v>15</v>
      </c>
      <c r="D191" s="192">
        <v>13</v>
      </c>
      <c r="E191" s="192">
        <v>8</v>
      </c>
      <c r="F191" s="192">
        <v>6</v>
      </c>
      <c r="G191" s="192">
        <v>16</v>
      </c>
      <c r="H191" s="192">
        <v>7</v>
      </c>
      <c r="I191" s="192">
        <v>23</v>
      </c>
      <c r="J191" s="199">
        <v>88</v>
      </c>
    </row>
    <row r="192" spans="1:10" ht="15" customHeight="1" x14ac:dyDescent="0.4">
      <c r="A192" s="106" t="s">
        <v>129</v>
      </c>
      <c r="B192" s="198" t="s">
        <v>175</v>
      </c>
      <c r="C192" s="192">
        <v>1</v>
      </c>
      <c r="D192" s="192">
        <v>1</v>
      </c>
      <c r="J192" s="199">
        <v>2</v>
      </c>
    </row>
    <row r="193" spans="1:10" ht="15" customHeight="1" x14ac:dyDescent="0.4">
      <c r="A193" s="106" t="s">
        <v>129</v>
      </c>
      <c r="B193" s="198" t="s">
        <v>172</v>
      </c>
      <c r="C193" s="192">
        <v>3</v>
      </c>
      <c r="D193" s="192">
        <v>1</v>
      </c>
      <c r="I193" s="192">
        <v>1</v>
      </c>
      <c r="J193" s="199">
        <v>5</v>
      </c>
    </row>
    <row r="194" spans="1:10" ht="15" customHeight="1" x14ac:dyDescent="0.4">
      <c r="A194" s="106" t="s">
        <v>129</v>
      </c>
      <c r="B194" s="198" t="s">
        <v>170</v>
      </c>
      <c r="C194" s="192">
        <v>19</v>
      </c>
      <c r="D194" s="192">
        <v>18</v>
      </c>
      <c r="E194" s="192">
        <v>16</v>
      </c>
      <c r="F194" s="192">
        <v>12</v>
      </c>
      <c r="G194" s="192">
        <v>16</v>
      </c>
      <c r="H194" s="192">
        <v>19</v>
      </c>
      <c r="I194" s="192">
        <v>12</v>
      </c>
      <c r="J194" s="199">
        <v>112</v>
      </c>
    </row>
    <row r="195" spans="1:10" ht="15" customHeight="1" x14ac:dyDescent="0.4">
      <c r="A195" s="106" t="s">
        <v>129</v>
      </c>
      <c r="B195" s="198" t="s">
        <v>174</v>
      </c>
      <c r="C195" s="192">
        <v>1</v>
      </c>
      <c r="D195" s="192">
        <v>3</v>
      </c>
      <c r="G195" s="192">
        <v>2</v>
      </c>
      <c r="H195" s="192">
        <v>1</v>
      </c>
      <c r="J195" s="199">
        <v>7</v>
      </c>
    </row>
    <row r="196" spans="1:10" ht="15" customHeight="1" x14ac:dyDescent="0.4">
      <c r="A196" s="106" t="s">
        <v>129</v>
      </c>
      <c r="B196" s="198" t="s">
        <v>171</v>
      </c>
      <c r="C196" s="192">
        <v>1</v>
      </c>
      <c r="D196" s="192">
        <v>4</v>
      </c>
      <c r="F196" s="192">
        <v>1</v>
      </c>
      <c r="I196" s="192">
        <v>1</v>
      </c>
      <c r="J196" s="199">
        <v>7</v>
      </c>
    </row>
    <row r="197" spans="1:10" ht="15" customHeight="1" x14ac:dyDescent="0.4">
      <c r="A197" s="106" t="s">
        <v>129</v>
      </c>
      <c r="B197" s="198" t="s">
        <v>209</v>
      </c>
      <c r="D197" s="192">
        <v>1</v>
      </c>
      <c r="J197" s="199">
        <v>1</v>
      </c>
    </row>
    <row r="198" spans="1:10" ht="15" customHeight="1" x14ac:dyDescent="0.4">
      <c r="A198" s="106" t="s">
        <v>129</v>
      </c>
      <c r="B198" s="198" t="s">
        <v>206</v>
      </c>
      <c r="C198" s="192">
        <v>3</v>
      </c>
      <c r="D198" s="192">
        <v>9</v>
      </c>
      <c r="E198" s="192">
        <v>4</v>
      </c>
      <c r="F198" s="192">
        <v>4</v>
      </c>
      <c r="H198" s="192">
        <v>2</v>
      </c>
      <c r="I198" s="192">
        <v>4</v>
      </c>
      <c r="J198" s="199">
        <v>26</v>
      </c>
    </row>
    <row r="199" spans="1:10" ht="15" customHeight="1" x14ac:dyDescent="0.4">
      <c r="A199" s="106" t="s">
        <v>129</v>
      </c>
      <c r="B199" s="198" t="s">
        <v>211</v>
      </c>
      <c r="C199" s="192">
        <v>1</v>
      </c>
      <c r="J199" s="199">
        <v>1</v>
      </c>
    </row>
    <row r="200" spans="1:10" ht="15" customHeight="1" x14ac:dyDescent="0.4">
      <c r="A200" s="106" t="s">
        <v>129</v>
      </c>
      <c r="B200" s="198" t="s">
        <v>173</v>
      </c>
      <c r="G200" s="192">
        <v>1</v>
      </c>
      <c r="H200" s="192">
        <v>1</v>
      </c>
      <c r="J200" s="199">
        <v>2</v>
      </c>
    </row>
    <row r="201" spans="1:10" ht="15" customHeight="1" x14ac:dyDescent="0.4">
      <c r="A201" s="106" t="s">
        <v>130</v>
      </c>
      <c r="B201" s="198" t="s">
        <v>169</v>
      </c>
      <c r="C201" s="192">
        <v>24</v>
      </c>
      <c r="D201" s="192">
        <v>19</v>
      </c>
      <c r="E201" s="192">
        <v>25</v>
      </c>
      <c r="F201" s="192">
        <v>20</v>
      </c>
      <c r="G201" s="192">
        <v>20</v>
      </c>
      <c r="H201" s="192">
        <v>35</v>
      </c>
      <c r="I201" s="192">
        <v>95</v>
      </c>
      <c r="J201" s="199">
        <v>238</v>
      </c>
    </row>
    <row r="202" spans="1:10" ht="15" customHeight="1" x14ac:dyDescent="0.4">
      <c r="A202" s="106" t="s">
        <v>130</v>
      </c>
      <c r="B202" s="198" t="s">
        <v>175</v>
      </c>
      <c r="C202" s="192">
        <v>2</v>
      </c>
      <c r="D202" s="192">
        <v>2</v>
      </c>
      <c r="E202" s="192">
        <v>5</v>
      </c>
      <c r="F202" s="192">
        <v>1</v>
      </c>
      <c r="G202" s="192">
        <v>2</v>
      </c>
      <c r="H202" s="192">
        <v>2</v>
      </c>
      <c r="I202" s="192">
        <v>15</v>
      </c>
      <c r="J202" s="199">
        <v>29</v>
      </c>
    </row>
    <row r="203" spans="1:10" ht="15" customHeight="1" x14ac:dyDescent="0.4">
      <c r="A203" s="106" t="s">
        <v>130</v>
      </c>
      <c r="B203" s="198" t="s">
        <v>172</v>
      </c>
      <c r="C203" s="192">
        <v>4</v>
      </c>
      <c r="D203" s="192">
        <v>6</v>
      </c>
      <c r="E203" s="192">
        <v>13</v>
      </c>
      <c r="F203" s="192">
        <v>3</v>
      </c>
      <c r="G203" s="192">
        <v>4</v>
      </c>
      <c r="I203" s="192">
        <v>6</v>
      </c>
      <c r="J203" s="199">
        <v>36</v>
      </c>
    </row>
    <row r="204" spans="1:10" ht="15" customHeight="1" x14ac:dyDescent="0.4">
      <c r="A204" s="106" t="s">
        <v>130</v>
      </c>
      <c r="B204" s="198" t="s">
        <v>217</v>
      </c>
      <c r="D204" s="192">
        <v>1</v>
      </c>
      <c r="J204" s="199">
        <v>1</v>
      </c>
    </row>
    <row r="205" spans="1:10" ht="15" customHeight="1" x14ac:dyDescent="0.4">
      <c r="A205" s="106" t="s">
        <v>130</v>
      </c>
      <c r="B205" s="198" t="s">
        <v>208</v>
      </c>
      <c r="C205" s="192">
        <v>1</v>
      </c>
      <c r="F205" s="192">
        <v>1</v>
      </c>
      <c r="G205" s="192">
        <v>1</v>
      </c>
      <c r="H205" s="192">
        <v>1</v>
      </c>
      <c r="J205" s="199">
        <v>4</v>
      </c>
    </row>
    <row r="206" spans="1:10" ht="15" customHeight="1" x14ac:dyDescent="0.4">
      <c r="A206" s="106" t="s">
        <v>130</v>
      </c>
      <c r="B206" s="198" t="s">
        <v>170</v>
      </c>
      <c r="C206" s="192">
        <v>39</v>
      </c>
      <c r="D206" s="192">
        <v>25</v>
      </c>
      <c r="E206" s="192">
        <v>24</v>
      </c>
      <c r="F206" s="192">
        <v>26</v>
      </c>
      <c r="G206" s="192">
        <v>28</v>
      </c>
      <c r="H206" s="192">
        <v>26</v>
      </c>
      <c r="I206" s="192">
        <v>32</v>
      </c>
      <c r="J206" s="199">
        <v>200</v>
      </c>
    </row>
    <row r="207" spans="1:10" ht="15" customHeight="1" x14ac:dyDescent="0.4">
      <c r="A207" s="106" t="s">
        <v>130</v>
      </c>
      <c r="B207" s="198" t="s">
        <v>174</v>
      </c>
      <c r="C207" s="192">
        <v>8</v>
      </c>
      <c r="D207" s="192">
        <v>9</v>
      </c>
      <c r="E207" s="192">
        <v>3</v>
      </c>
      <c r="F207" s="192">
        <v>2</v>
      </c>
      <c r="G207" s="192">
        <v>1</v>
      </c>
      <c r="H207" s="192">
        <v>2</v>
      </c>
      <c r="I207" s="192">
        <v>2</v>
      </c>
      <c r="J207" s="199">
        <v>27</v>
      </c>
    </row>
    <row r="208" spans="1:10" ht="15" customHeight="1" x14ac:dyDescent="0.4">
      <c r="A208" s="106" t="s">
        <v>130</v>
      </c>
      <c r="B208" s="198" t="s">
        <v>171</v>
      </c>
      <c r="C208" s="192">
        <v>11</v>
      </c>
      <c r="D208" s="192">
        <v>12</v>
      </c>
      <c r="E208" s="192">
        <v>5</v>
      </c>
      <c r="F208" s="192">
        <v>7</v>
      </c>
      <c r="G208" s="192">
        <v>2</v>
      </c>
      <c r="H208" s="192">
        <v>4</v>
      </c>
      <c r="I208" s="192">
        <v>19</v>
      </c>
      <c r="J208" s="199">
        <v>60</v>
      </c>
    </row>
    <row r="209" spans="1:10" ht="15" customHeight="1" x14ac:dyDescent="0.4">
      <c r="A209" s="106" t="s">
        <v>130</v>
      </c>
      <c r="B209" s="198" t="s">
        <v>209</v>
      </c>
      <c r="C209" s="192">
        <v>3</v>
      </c>
      <c r="G209" s="192">
        <v>1</v>
      </c>
      <c r="H209" s="192">
        <v>1</v>
      </c>
      <c r="I209" s="192">
        <v>2</v>
      </c>
      <c r="J209" s="199">
        <v>7</v>
      </c>
    </row>
    <row r="210" spans="1:10" ht="15" customHeight="1" x14ac:dyDescent="0.4">
      <c r="A210" s="106" t="s">
        <v>130</v>
      </c>
      <c r="B210" s="198" t="s">
        <v>206</v>
      </c>
      <c r="C210" s="192">
        <v>4</v>
      </c>
      <c r="D210" s="192">
        <v>3</v>
      </c>
      <c r="E210" s="192">
        <v>5</v>
      </c>
      <c r="F210" s="192">
        <v>2</v>
      </c>
      <c r="G210" s="192">
        <v>1</v>
      </c>
      <c r="H210" s="192">
        <v>7</v>
      </c>
      <c r="I210" s="192">
        <v>8</v>
      </c>
      <c r="J210" s="199">
        <v>30</v>
      </c>
    </row>
    <row r="211" spans="1:10" ht="15" customHeight="1" x14ac:dyDescent="0.4">
      <c r="A211" s="106" t="s">
        <v>130</v>
      </c>
      <c r="B211" s="198" t="s">
        <v>207</v>
      </c>
      <c r="C211" s="192">
        <v>1</v>
      </c>
      <c r="D211" s="192">
        <v>1</v>
      </c>
      <c r="E211" s="192">
        <v>2</v>
      </c>
      <c r="F211" s="192">
        <v>1</v>
      </c>
      <c r="J211" s="199">
        <v>5</v>
      </c>
    </row>
    <row r="212" spans="1:10" ht="15" customHeight="1" x14ac:dyDescent="0.4">
      <c r="A212" s="106" t="s">
        <v>130</v>
      </c>
      <c r="B212" s="198" t="s">
        <v>210</v>
      </c>
      <c r="C212" s="192">
        <v>1</v>
      </c>
      <c r="F212" s="192">
        <v>1</v>
      </c>
      <c r="H212" s="192">
        <v>1</v>
      </c>
      <c r="J212" s="199">
        <v>3</v>
      </c>
    </row>
    <row r="213" spans="1:10" ht="15" customHeight="1" x14ac:dyDescent="0.4">
      <c r="A213" s="106" t="s">
        <v>130</v>
      </c>
      <c r="B213" s="198" t="s">
        <v>211</v>
      </c>
      <c r="D213" s="192">
        <v>2</v>
      </c>
      <c r="F213" s="192">
        <v>1</v>
      </c>
      <c r="G213" s="192">
        <v>2</v>
      </c>
      <c r="I213" s="192">
        <v>5</v>
      </c>
      <c r="J213" s="199">
        <v>10</v>
      </c>
    </row>
    <row r="214" spans="1:10" ht="15" customHeight="1" x14ac:dyDescent="0.4">
      <c r="A214" s="106" t="s">
        <v>130</v>
      </c>
      <c r="B214" s="198" t="s">
        <v>173</v>
      </c>
      <c r="C214" s="192">
        <v>6</v>
      </c>
      <c r="D214" s="192">
        <v>4</v>
      </c>
      <c r="E214" s="192">
        <v>7</v>
      </c>
      <c r="F214" s="192">
        <v>3</v>
      </c>
      <c r="G214" s="192">
        <v>2</v>
      </c>
      <c r="H214" s="192">
        <v>2</v>
      </c>
      <c r="I214" s="192">
        <v>7</v>
      </c>
      <c r="J214" s="199">
        <v>31</v>
      </c>
    </row>
    <row r="215" spans="1:10" ht="15" customHeight="1" x14ac:dyDescent="0.4">
      <c r="A215" s="106" t="s">
        <v>131</v>
      </c>
      <c r="B215" s="198" t="s">
        <v>169</v>
      </c>
      <c r="C215" s="192">
        <v>27</v>
      </c>
      <c r="D215" s="192">
        <v>23</v>
      </c>
      <c r="E215" s="192">
        <v>30</v>
      </c>
      <c r="F215" s="192">
        <v>12</v>
      </c>
      <c r="G215" s="192">
        <v>8</v>
      </c>
      <c r="H215" s="192">
        <v>13</v>
      </c>
      <c r="I215" s="192">
        <v>26</v>
      </c>
      <c r="J215" s="199">
        <v>139</v>
      </c>
    </row>
    <row r="216" spans="1:10" ht="15" customHeight="1" x14ac:dyDescent="0.4">
      <c r="A216" s="106" t="s">
        <v>131</v>
      </c>
      <c r="B216" s="198" t="s">
        <v>175</v>
      </c>
      <c r="G216" s="192">
        <v>1</v>
      </c>
      <c r="J216" s="199">
        <v>1</v>
      </c>
    </row>
    <row r="217" spans="1:10" ht="15" customHeight="1" x14ac:dyDescent="0.4">
      <c r="A217" s="106" t="s">
        <v>131</v>
      </c>
      <c r="B217" s="198" t="s">
        <v>172</v>
      </c>
      <c r="C217" s="192">
        <v>6</v>
      </c>
      <c r="E217" s="192">
        <v>2</v>
      </c>
      <c r="F217" s="192">
        <v>6</v>
      </c>
      <c r="G217" s="192">
        <v>2</v>
      </c>
      <c r="H217" s="192">
        <v>1</v>
      </c>
      <c r="I217" s="192">
        <v>4</v>
      </c>
      <c r="J217" s="199">
        <v>21</v>
      </c>
    </row>
    <row r="218" spans="1:10" ht="15" customHeight="1" x14ac:dyDescent="0.4">
      <c r="A218" s="106" t="s">
        <v>131</v>
      </c>
      <c r="B218" s="198" t="s">
        <v>170</v>
      </c>
      <c r="C218" s="192">
        <v>22</v>
      </c>
      <c r="D218" s="192">
        <v>14</v>
      </c>
      <c r="E218" s="192">
        <v>10</v>
      </c>
      <c r="F218" s="192">
        <v>16</v>
      </c>
      <c r="G218" s="192">
        <v>12</v>
      </c>
      <c r="H218" s="192">
        <v>12</v>
      </c>
      <c r="I218" s="192">
        <v>15</v>
      </c>
      <c r="J218" s="199">
        <v>101</v>
      </c>
    </row>
    <row r="219" spans="1:10" ht="15" customHeight="1" x14ac:dyDescent="0.4">
      <c r="A219" s="106" t="s">
        <v>131</v>
      </c>
      <c r="B219" s="198" t="s">
        <v>174</v>
      </c>
      <c r="C219" s="192">
        <v>2</v>
      </c>
      <c r="D219" s="192">
        <v>3</v>
      </c>
      <c r="E219" s="192">
        <v>2</v>
      </c>
      <c r="F219" s="192">
        <v>2</v>
      </c>
      <c r="G219" s="192">
        <v>1</v>
      </c>
      <c r="H219" s="192">
        <v>4</v>
      </c>
      <c r="J219" s="199">
        <v>14</v>
      </c>
    </row>
    <row r="220" spans="1:10" ht="15" customHeight="1" x14ac:dyDescent="0.4">
      <c r="A220" s="106" t="s">
        <v>131</v>
      </c>
      <c r="B220" s="198" t="s">
        <v>171</v>
      </c>
      <c r="D220" s="192">
        <v>1</v>
      </c>
      <c r="E220" s="192">
        <v>2</v>
      </c>
      <c r="F220" s="192">
        <v>2</v>
      </c>
      <c r="J220" s="199">
        <v>5</v>
      </c>
    </row>
    <row r="221" spans="1:10" ht="15" customHeight="1" x14ac:dyDescent="0.4">
      <c r="A221" s="106" t="s">
        <v>131</v>
      </c>
      <c r="B221" s="198" t="s">
        <v>209</v>
      </c>
      <c r="E221" s="192">
        <v>2</v>
      </c>
      <c r="F221" s="192">
        <v>2</v>
      </c>
      <c r="G221" s="192">
        <v>2</v>
      </c>
      <c r="J221" s="199">
        <v>6</v>
      </c>
    </row>
    <row r="222" spans="1:10" ht="15" customHeight="1" x14ac:dyDescent="0.4">
      <c r="A222" s="106" t="s">
        <v>131</v>
      </c>
      <c r="B222" s="198" t="s">
        <v>206</v>
      </c>
      <c r="C222" s="192">
        <v>2</v>
      </c>
      <c r="D222" s="192">
        <v>3</v>
      </c>
      <c r="E222" s="192">
        <v>3</v>
      </c>
      <c r="F222" s="192">
        <v>2</v>
      </c>
      <c r="G222" s="192">
        <v>1</v>
      </c>
      <c r="J222" s="199">
        <v>11</v>
      </c>
    </row>
    <row r="223" spans="1:10" ht="15" customHeight="1" x14ac:dyDescent="0.4">
      <c r="A223" s="106" t="s">
        <v>131</v>
      </c>
      <c r="B223" s="198" t="s">
        <v>211</v>
      </c>
      <c r="C223" s="192">
        <v>1</v>
      </c>
      <c r="E223" s="192">
        <v>1</v>
      </c>
      <c r="J223" s="199">
        <v>2</v>
      </c>
    </row>
    <row r="224" spans="1:10" ht="15" customHeight="1" x14ac:dyDescent="0.4">
      <c r="A224" s="106" t="s">
        <v>131</v>
      </c>
      <c r="B224" s="198" t="s">
        <v>173</v>
      </c>
      <c r="C224" s="192">
        <v>1</v>
      </c>
      <c r="D224" s="192">
        <v>1</v>
      </c>
      <c r="E224" s="192">
        <v>1</v>
      </c>
      <c r="F224" s="192">
        <v>1</v>
      </c>
      <c r="I224" s="192">
        <v>1</v>
      </c>
      <c r="J224" s="199">
        <v>5</v>
      </c>
    </row>
    <row r="225" spans="1:10" ht="15" customHeight="1" x14ac:dyDescent="0.4">
      <c r="A225" s="106" t="s">
        <v>132</v>
      </c>
      <c r="B225" s="198" t="s">
        <v>169</v>
      </c>
      <c r="C225" s="192">
        <v>35</v>
      </c>
      <c r="D225" s="192">
        <v>24</v>
      </c>
      <c r="E225" s="192">
        <v>34</v>
      </c>
      <c r="F225" s="192">
        <v>26</v>
      </c>
      <c r="G225" s="192">
        <v>10</v>
      </c>
      <c r="H225" s="192">
        <v>19</v>
      </c>
      <c r="I225" s="192">
        <v>35</v>
      </c>
      <c r="J225" s="199">
        <v>183</v>
      </c>
    </row>
    <row r="226" spans="1:10" ht="15" customHeight="1" x14ac:dyDescent="0.4">
      <c r="A226" s="106" t="s">
        <v>132</v>
      </c>
      <c r="B226" s="198" t="s">
        <v>175</v>
      </c>
      <c r="I226" s="192">
        <v>1</v>
      </c>
      <c r="J226" s="199">
        <v>1</v>
      </c>
    </row>
    <row r="227" spans="1:10" ht="15" customHeight="1" x14ac:dyDescent="0.4">
      <c r="A227" s="106" t="s">
        <v>132</v>
      </c>
      <c r="B227" s="198" t="s">
        <v>172</v>
      </c>
      <c r="C227" s="192">
        <v>14</v>
      </c>
      <c r="D227" s="192">
        <v>25</v>
      </c>
      <c r="E227" s="192">
        <v>16</v>
      </c>
      <c r="F227" s="192">
        <v>8</v>
      </c>
      <c r="G227" s="192">
        <v>11</v>
      </c>
      <c r="H227" s="192">
        <v>7</v>
      </c>
      <c r="I227" s="192">
        <v>15</v>
      </c>
      <c r="J227" s="199">
        <v>96</v>
      </c>
    </row>
    <row r="228" spans="1:10" ht="15" customHeight="1" x14ac:dyDescent="0.4">
      <c r="A228" s="106" t="s">
        <v>132</v>
      </c>
      <c r="B228" s="198" t="s">
        <v>216</v>
      </c>
      <c r="H228" s="192">
        <v>1</v>
      </c>
      <c r="J228" s="199">
        <v>1</v>
      </c>
    </row>
    <row r="229" spans="1:10" ht="15" customHeight="1" x14ac:dyDescent="0.4">
      <c r="A229" s="106" t="s">
        <v>132</v>
      </c>
      <c r="B229" s="198" t="s">
        <v>212</v>
      </c>
      <c r="C229" s="192">
        <v>1</v>
      </c>
      <c r="H229" s="192">
        <v>1</v>
      </c>
      <c r="J229" s="199">
        <v>2</v>
      </c>
    </row>
    <row r="230" spans="1:10" ht="15" customHeight="1" x14ac:dyDescent="0.4">
      <c r="A230" s="106" t="s">
        <v>132</v>
      </c>
      <c r="B230" s="198" t="s">
        <v>170</v>
      </c>
      <c r="C230" s="192">
        <v>40</v>
      </c>
      <c r="D230" s="192">
        <v>31</v>
      </c>
      <c r="E230" s="192">
        <v>23</v>
      </c>
      <c r="F230" s="192">
        <v>12</v>
      </c>
      <c r="G230" s="192">
        <v>21</v>
      </c>
      <c r="H230" s="192">
        <v>18</v>
      </c>
      <c r="I230" s="192">
        <v>21</v>
      </c>
      <c r="J230" s="199">
        <v>166</v>
      </c>
    </row>
    <row r="231" spans="1:10" ht="15" customHeight="1" x14ac:dyDescent="0.4">
      <c r="A231" s="106" t="s">
        <v>132</v>
      </c>
      <c r="B231" s="198" t="s">
        <v>174</v>
      </c>
      <c r="C231" s="192">
        <v>3</v>
      </c>
      <c r="D231" s="192">
        <v>3</v>
      </c>
      <c r="E231" s="192">
        <v>4</v>
      </c>
      <c r="F231" s="192">
        <v>1</v>
      </c>
      <c r="G231" s="192">
        <v>1</v>
      </c>
      <c r="H231" s="192">
        <v>4</v>
      </c>
      <c r="I231" s="192">
        <v>1</v>
      </c>
      <c r="J231" s="199">
        <v>17</v>
      </c>
    </row>
    <row r="232" spans="1:10" ht="15" customHeight="1" x14ac:dyDescent="0.4">
      <c r="A232" s="106" t="s">
        <v>132</v>
      </c>
      <c r="B232" s="198" t="s">
        <v>171</v>
      </c>
      <c r="D232" s="192">
        <v>4</v>
      </c>
      <c r="E232" s="192">
        <v>2</v>
      </c>
      <c r="F232" s="192">
        <v>3</v>
      </c>
      <c r="H232" s="192">
        <v>1</v>
      </c>
      <c r="I232" s="192">
        <v>1</v>
      </c>
      <c r="J232" s="199">
        <v>11</v>
      </c>
    </row>
    <row r="233" spans="1:10" ht="15" customHeight="1" x14ac:dyDescent="0.4">
      <c r="A233" s="106" t="s">
        <v>132</v>
      </c>
      <c r="B233" s="198" t="s">
        <v>209</v>
      </c>
      <c r="C233" s="192">
        <v>1</v>
      </c>
      <c r="D233" s="192">
        <v>1</v>
      </c>
      <c r="E233" s="192">
        <v>1</v>
      </c>
      <c r="F233" s="192">
        <v>1</v>
      </c>
      <c r="J233" s="199">
        <v>4</v>
      </c>
    </row>
    <row r="234" spans="1:10" ht="15" customHeight="1" x14ac:dyDescent="0.4">
      <c r="A234" s="106" t="s">
        <v>132</v>
      </c>
      <c r="B234" s="198" t="s">
        <v>206</v>
      </c>
      <c r="C234" s="192">
        <v>2</v>
      </c>
      <c r="G234" s="192">
        <v>1</v>
      </c>
      <c r="I234" s="192">
        <v>1</v>
      </c>
      <c r="J234" s="199">
        <v>4</v>
      </c>
    </row>
    <row r="235" spans="1:10" ht="15" customHeight="1" x14ac:dyDescent="0.4">
      <c r="A235" s="106" t="s">
        <v>132</v>
      </c>
      <c r="B235" s="198" t="s">
        <v>214</v>
      </c>
      <c r="F235" s="192">
        <v>1</v>
      </c>
      <c r="J235" s="199">
        <v>1</v>
      </c>
    </row>
    <row r="236" spans="1:10" ht="15" customHeight="1" x14ac:dyDescent="0.4">
      <c r="A236" s="106" t="s">
        <v>132</v>
      </c>
      <c r="B236" s="198" t="s">
        <v>211</v>
      </c>
      <c r="D236" s="192">
        <v>1</v>
      </c>
      <c r="J236" s="199">
        <v>1</v>
      </c>
    </row>
    <row r="237" spans="1:10" ht="15" customHeight="1" x14ac:dyDescent="0.4">
      <c r="A237" s="106" t="s">
        <v>132</v>
      </c>
      <c r="B237" s="198" t="s">
        <v>173</v>
      </c>
      <c r="C237" s="192">
        <v>2</v>
      </c>
      <c r="D237" s="192">
        <v>2</v>
      </c>
      <c r="E237" s="192">
        <v>3</v>
      </c>
      <c r="F237" s="192">
        <v>1</v>
      </c>
      <c r="J237" s="199">
        <v>8</v>
      </c>
    </row>
    <row r="238" spans="1:10" ht="15" customHeight="1" x14ac:dyDescent="0.4">
      <c r="A238" s="106" t="s">
        <v>133</v>
      </c>
      <c r="B238" s="198" t="s">
        <v>169</v>
      </c>
      <c r="C238" s="192">
        <v>44</v>
      </c>
      <c r="D238" s="192">
        <v>33</v>
      </c>
      <c r="E238" s="192">
        <v>40</v>
      </c>
      <c r="F238" s="192">
        <v>19</v>
      </c>
      <c r="G238" s="192">
        <v>22</v>
      </c>
      <c r="H238" s="192">
        <v>18</v>
      </c>
      <c r="I238" s="192">
        <v>37</v>
      </c>
      <c r="J238" s="199">
        <v>213</v>
      </c>
    </row>
    <row r="239" spans="1:10" ht="15" customHeight="1" x14ac:dyDescent="0.4">
      <c r="A239" s="106" t="s">
        <v>133</v>
      </c>
      <c r="B239" s="198" t="s">
        <v>175</v>
      </c>
      <c r="I239" s="192">
        <v>1</v>
      </c>
      <c r="J239" s="199">
        <v>1</v>
      </c>
    </row>
    <row r="240" spans="1:10" ht="15" customHeight="1" x14ac:dyDescent="0.4">
      <c r="A240" s="106" t="s">
        <v>133</v>
      </c>
      <c r="B240" s="198" t="s">
        <v>172</v>
      </c>
      <c r="C240" s="192">
        <v>3</v>
      </c>
      <c r="D240" s="192">
        <v>2</v>
      </c>
      <c r="E240" s="192">
        <v>1</v>
      </c>
      <c r="F240" s="192">
        <v>4</v>
      </c>
      <c r="H240" s="192">
        <v>5</v>
      </c>
      <c r="J240" s="199">
        <v>15</v>
      </c>
    </row>
    <row r="241" spans="1:10" ht="15" customHeight="1" x14ac:dyDescent="0.4">
      <c r="A241" s="106" t="s">
        <v>133</v>
      </c>
      <c r="B241" s="198" t="s">
        <v>208</v>
      </c>
      <c r="E241" s="192">
        <v>1</v>
      </c>
      <c r="J241" s="199">
        <v>1</v>
      </c>
    </row>
    <row r="242" spans="1:10" ht="15" customHeight="1" x14ac:dyDescent="0.4">
      <c r="A242" s="106" t="s">
        <v>133</v>
      </c>
      <c r="B242" s="198" t="s">
        <v>170</v>
      </c>
      <c r="C242" s="192">
        <v>22</v>
      </c>
      <c r="D242" s="192">
        <v>17</v>
      </c>
      <c r="E242" s="192">
        <v>23</v>
      </c>
      <c r="F242" s="192">
        <v>15</v>
      </c>
      <c r="G242" s="192">
        <v>9</v>
      </c>
      <c r="H242" s="192">
        <v>9</v>
      </c>
      <c r="I242" s="192">
        <v>21</v>
      </c>
      <c r="J242" s="199">
        <v>116</v>
      </c>
    </row>
    <row r="243" spans="1:10" ht="15" customHeight="1" x14ac:dyDescent="0.4">
      <c r="A243" s="106" t="s">
        <v>133</v>
      </c>
      <c r="B243" s="198" t="s">
        <v>174</v>
      </c>
      <c r="C243" s="192">
        <v>1</v>
      </c>
      <c r="D243" s="192">
        <v>4</v>
      </c>
      <c r="E243" s="192">
        <v>3</v>
      </c>
      <c r="F243" s="192">
        <v>2</v>
      </c>
      <c r="G243" s="192">
        <v>1</v>
      </c>
      <c r="H243" s="192">
        <v>1</v>
      </c>
      <c r="J243" s="199">
        <v>12</v>
      </c>
    </row>
    <row r="244" spans="1:10" ht="15" customHeight="1" x14ac:dyDescent="0.4">
      <c r="A244" s="106" t="s">
        <v>133</v>
      </c>
      <c r="B244" s="198" t="s">
        <v>171</v>
      </c>
      <c r="C244" s="192">
        <v>2</v>
      </c>
      <c r="D244" s="192">
        <v>2</v>
      </c>
      <c r="E244" s="192">
        <v>2</v>
      </c>
      <c r="F244" s="192">
        <v>3</v>
      </c>
      <c r="J244" s="199">
        <v>9</v>
      </c>
    </row>
    <row r="245" spans="1:10" ht="15" customHeight="1" x14ac:dyDescent="0.4">
      <c r="A245" s="106" t="s">
        <v>133</v>
      </c>
      <c r="B245" s="198" t="s">
        <v>209</v>
      </c>
      <c r="C245" s="192">
        <v>2</v>
      </c>
      <c r="E245" s="192">
        <v>1</v>
      </c>
      <c r="G245" s="192">
        <v>1</v>
      </c>
      <c r="I245" s="192">
        <v>1</v>
      </c>
      <c r="J245" s="199">
        <v>5</v>
      </c>
    </row>
    <row r="246" spans="1:10" ht="15" customHeight="1" x14ac:dyDescent="0.4">
      <c r="A246" s="106" t="s">
        <v>133</v>
      </c>
      <c r="B246" s="198" t="s">
        <v>206</v>
      </c>
      <c r="C246" s="192">
        <v>1</v>
      </c>
      <c r="D246" s="192">
        <v>1</v>
      </c>
      <c r="E246" s="192">
        <v>1</v>
      </c>
      <c r="F246" s="192">
        <v>1</v>
      </c>
      <c r="H246" s="192">
        <v>2</v>
      </c>
      <c r="I246" s="192">
        <v>2</v>
      </c>
      <c r="J246" s="199">
        <v>8</v>
      </c>
    </row>
    <row r="247" spans="1:10" ht="15" customHeight="1" x14ac:dyDescent="0.4">
      <c r="A247" s="106" t="s">
        <v>133</v>
      </c>
      <c r="B247" s="198" t="s">
        <v>210</v>
      </c>
      <c r="I247" s="192">
        <v>1</v>
      </c>
      <c r="J247" s="199">
        <v>1</v>
      </c>
    </row>
    <row r="248" spans="1:10" ht="15" customHeight="1" x14ac:dyDescent="0.4">
      <c r="A248" s="106" t="s">
        <v>133</v>
      </c>
      <c r="B248" s="198" t="s">
        <v>211</v>
      </c>
      <c r="C248" s="192">
        <v>1</v>
      </c>
      <c r="E248" s="192">
        <v>1</v>
      </c>
      <c r="I248" s="192">
        <v>1</v>
      </c>
      <c r="J248" s="199">
        <v>3</v>
      </c>
    </row>
    <row r="249" spans="1:10" ht="15" customHeight="1" x14ac:dyDescent="0.4">
      <c r="A249" s="106" t="s">
        <v>133</v>
      </c>
      <c r="B249" s="198" t="s">
        <v>173</v>
      </c>
      <c r="E249" s="192">
        <v>2</v>
      </c>
      <c r="G249" s="192">
        <v>1</v>
      </c>
      <c r="H249" s="192">
        <v>1</v>
      </c>
      <c r="I249" s="192">
        <v>2</v>
      </c>
      <c r="J249" s="199">
        <v>6</v>
      </c>
    </row>
    <row r="250" spans="1:10" ht="15" customHeight="1" x14ac:dyDescent="0.4">
      <c r="A250" s="106" t="s">
        <v>134</v>
      </c>
      <c r="B250" s="198" t="s">
        <v>169</v>
      </c>
      <c r="C250" s="192">
        <v>12</v>
      </c>
      <c r="D250" s="192">
        <v>6</v>
      </c>
      <c r="E250" s="192">
        <v>13</v>
      </c>
      <c r="F250" s="192">
        <v>3</v>
      </c>
      <c r="G250" s="192">
        <v>7</v>
      </c>
      <c r="H250" s="192">
        <v>9</v>
      </c>
      <c r="I250" s="192">
        <v>6</v>
      </c>
      <c r="J250" s="199">
        <v>56</v>
      </c>
    </row>
    <row r="251" spans="1:10" ht="15" customHeight="1" x14ac:dyDescent="0.4">
      <c r="A251" s="106" t="s">
        <v>134</v>
      </c>
      <c r="B251" s="198" t="s">
        <v>175</v>
      </c>
      <c r="C251" s="192">
        <v>1</v>
      </c>
      <c r="J251" s="199">
        <v>1</v>
      </c>
    </row>
    <row r="252" spans="1:10" ht="15" customHeight="1" x14ac:dyDescent="0.4">
      <c r="A252" s="106" t="s">
        <v>134</v>
      </c>
      <c r="B252" s="198" t="s">
        <v>172</v>
      </c>
      <c r="C252" s="192">
        <v>1</v>
      </c>
      <c r="D252" s="192">
        <v>2</v>
      </c>
      <c r="E252" s="192">
        <v>3</v>
      </c>
      <c r="F252" s="192">
        <v>1</v>
      </c>
      <c r="H252" s="192">
        <v>3</v>
      </c>
      <c r="I252" s="192">
        <v>2</v>
      </c>
      <c r="J252" s="199">
        <v>12</v>
      </c>
    </row>
    <row r="253" spans="1:10" ht="15" customHeight="1" x14ac:dyDescent="0.4">
      <c r="A253" s="106" t="s">
        <v>134</v>
      </c>
      <c r="B253" s="198" t="s">
        <v>215</v>
      </c>
      <c r="F253" s="192">
        <v>1</v>
      </c>
      <c r="J253" s="199">
        <v>1</v>
      </c>
    </row>
    <row r="254" spans="1:10" ht="15" customHeight="1" x14ac:dyDescent="0.4">
      <c r="A254" s="106" t="s">
        <v>134</v>
      </c>
      <c r="B254" s="198" t="s">
        <v>208</v>
      </c>
      <c r="C254" s="192">
        <v>1</v>
      </c>
      <c r="J254" s="199">
        <v>1</v>
      </c>
    </row>
    <row r="255" spans="1:10" ht="15" customHeight="1" x14ac:dyDescent="0.4">
      <c r="A255" s="106" t="s">
        <v>134</v>
      </c>
      <c r="B255" s="198" t="s">
        <v>170</v>
      </c>
      <c r="C255" s="192">
        <v>14</v>
      </c>
      <c r="D255" s="192">
        <v>10</v>
      </c>
      <c r="E255" s="192">
        <v>5</v>
      </c>
      <c r="F255" s="192">
        <v>3</v>
      </c>
      <c r="G255" s="192">
        <v>8</v>
      </c>
      <c r="H255" s="192">
        <v>9</v>
      </c>
      <c r="I255" s="192">
        <v>8</v>
      </c>
      <c r="J255" s="199">
        <v>57</v>
      </c>
    </row>
    <row r="256" spans="1:10" ht="15" customHeight="1" x14ac:dyDescent="0.4">
      <c r="A256" s="106" t="s">
        <v>134</v>
      </c>
      <c r="B256" s="198" t="s">
        <v>174</v>
      </c>
      <c r="D256" s="192">
        <v>1</v>
      </c>
      <c r="E256" s="192">
        <v>2</v>
      </c>
      <c r="J256" s="199">
        <v>3</v>
      </c>
    </row>
    <row r="257" spans="1:10" ht="15" customHeight="1" x14ac:dyDescent="0.4">
      <c r="A257" s="106" t="s">
        <v>134</v>
      </c>
      <c r="B257" s="198" t="s">
        <v>171</v>
      </c>
      <c r="E257" s="192">
        <v>2</v>
      </c>
      <c r="F257" s="192">
        <v>1</v>
      </c>
      <c r="J257" s="199">
        <v>3</v>
      </c>
    </row>
    <row r="258" spans="1:10" ht="15" customHeight="1" x14ac:dyDescent="0.4">
      <c r="A258" s="106" t="s">
        <v>134</v>
      </c>
      <c r="B258" s="198" t="s">
        <v>209</v>
      </c>
      <c r="D258" s="192">
        <v>2</v>
      </c>
      <c r="J258" s="199">
        <v>2</v>
      </c>
    </row>
    <row r="259" spans="1:10" ht="15" customHeight="1" x14ac:dyDescent="0.4">
      <c r="A259" s="106" t="s">
        <v>134</v>
      </c>
      <c r="B259" s="198" t="s">
        <v>206</v>
      </c>
      <c r="C259" s="192">
        <v>3</v>
      </c>
      <c r="D259" s="192">
        <v>3</v>
      </c>
      <c r="E259" s="192">
        <v>3</v>
      </c>
      <c r="F259" s="192">
        <v>2</v>
      </c>
      <c r="H259" s="192">
        <v>1</v>
      </c>
      <c r="J259" s="199">
        <v>12</v>
      </c>
    </row>
    <row r="260" spans="1:10" ht="15" customHeight="1" x14ac:dyDescent="0.4">
      <c r="A260" s="106" t="s">
        <v>134</v>
      </c>
      <c r="B260" s="198" t="s">
        <v>207</v>
      </c>
      <c r="C260" s="192">
        <v>1</v>
      </c>
      <c r="J260" s="199">
        <v>1</v>
      </c>
    </row>
    <row r="261" spans="1:10" ht="15" customHeight="1" x14ac:dyDescent="0.4">
      <c r="A261" s="106" t="s">
        <v>134</v>
      </c>
      <c r="B261" s="198" t="s">
        <v>211</v>
      </c>
      <c r="C261" s="192">
        <v>1</v>
      </c>
      <c r="J261" s="199">
        <v>1</v>
      </c>
    </row>
    <row r="262" spans="1:10" ht="15" customHeight="1" x14ac:dyDescent="0.4">
      <c r="A262" s="106" t="s">
        <v>134</v>
      </c>
      <c r="B262" s="198" t="s">
        <v>173</v>
      </c>
      <c r="D262" s="192">
        <v>1</v>
      </c>
      <c r="G262" s="192">
        <v>1</v>
      </c>
      <c r="J262" s="199">
        <v>2</v>
      </c>
    </row>
    <row r="263" spans="1:10" ht="15" customHeight="1" x14ac:dyDescent="0.4">
      <c r="A263" s="106" t="s">
        <v>135</v>
      </c>
      <c r="B263" s="198" t="s">
        <v>169</v>
      </c>
      <c r="C263" s="192">
        <v>12</v>
      </c>
      <c r="D263" s="192">
        <v>20</v>
      </c>
      <c r="E263" s="192">
        <v>13</v>
      </c>
      <c r="F263" s="192">
        <v>12</v>
      </c>
      <c r="G263" s="192">
        <v>15</v>
      </c>
      <c r="H263" s="192">
        <v>19</v>
      </c>
      <c r="I263" s="192">
        <v>12</v>
      </c>
      <c r="J263" s="199">
        <v>103</v>
      </c>
    </row>
    <row r="264" spans="1:10" ht="15" customHeight="1" x14ac:dyDescent="0.4">
      <c r="A264" s="106" t="s">
        <v>135</v>
      </c>
      <c r="B264" s="198" t="s">
        <v>172</v>
      </c>
      <c r="C264" s="192">
        <v>1</v>
      </c>
      <c r="H264" s="192">
        <v>1</v>
      </c>
      <c r="I264" s="192">
        <v>1</v>
      </c>
      <c r="J264" s="199">
        <v>3</v>
      </c>
    </row>
    <row r="265" spans="1:10" ht="15" customHeight="1" x14ac:dyDescent="0.4">
      <c r="A265" s="106" t="s">
        <v>135</v>
      </c>
      <c r="B265" s="198" t="s">
        <v>216</v>
      </c>
      <c r="G265" s="192">
        <v>1</v>
      </c>
      <c r="J265" s="199">
        <v>1</v>
      </c>
    </row>
    <row r="266" spans="1:10" ht="15" customHeight="1" x14ac:dyDescent="0.4">
      <c r="A266" s="106" t="s">
        <v>135</v>
      </c>
      <c r="B266" s="198" t="s">
        <v>212</v>
      </c>
      <c r="G266" s="192">
        <v>1</v>
      </c>
      <c r="J266" s="199">
        <v>1</v>
      </c>
    </row>
    <row r="267" spans="1:10" ht="15" customHeight="1" x14ac:dyDescent="0.4">
      <c r="A267" s="106" t="s">
        <v>135</v>
      </c>
      <c r="B267" s="198" t="s">
        <v>208</v>
      </c>
      <c r="D267" s="192">
        <v>1</v>
      </c>
      <c r="J267" s="199">
        <v>1</v>
      </c>
    </row>
    <row r="268" spans="1:10" ht="15" customHeight="1" x14ac:dyDescent="0.4">
      <c r="A268" s="106" t="s">
        <v>135</v>
      </c>
      <c r="B268" s="198" t="s">
        <v>170</v>
      </c>
      <c r="C268" s="192">
        <v>9</v>
      </c>
      <c r="D268" s="192">
        <v>9</v>
      </c>
      <c r="E268" s="192">
        <v>7</v>
      </c>
      <c r="F268" s="192">
        <v>3</v>
      </c>
      <c r="G268" s="192">
        <v>7</v>
      </c>
      <c r="H268" s="192">
        <v>12</v>
      </c>
      <c r="I268" s="192">
        <v>19</v>
      </c>
      <c r="J268" s="199">
        <v>66</v>
      </c>
    </row>
    <row r="269" spans="1:10" ht="15" customHeight="1" x14ac:dyDescent="0.4">
      <c r="A269" s="106" t="s">
        <v>135</v>
      </c>
      <c r="B269" s="198" t="s">
        <v>174</v>
      </c>
      <c r="C269" s="192">
        <v>3</v>
      </c>
      <c r="D269" s="192">
        <v>4</v>
      </c>
      <c r="E269" s="192">
        <v>3</v>
      </c>
      <c r="F269" s="192">
        <v>5</v>
      </c>
      <c r="G269" s="192">
        <v>2</v>
      </c>
      <c r="J269" s="199">
        <v>17</v>
      </c>
    </row>
    <row r="270" spans="1:10" ht="15" customHeight="1" x14ac:dyDescent="0.4">
      <c r="A270" s="106" t="s">
        <v>135</v>
      </c>
      <c r="B270" s="198" t="s">
        <v>209</v>
      </c>
      <c r="C270" s="192">
        <v>2</v>
      </c>
      <c r="D270" s="192">
        <v>1</v>
      </c>
      <c r="E270" s="192">
        <v>1</v>
      </c>
      <c r="F270" s="192">
        <v>2</v>
      </c>
      <c r="G270" s="192">
        <v>3</v>
      </c>
      <c r="H270" s="192">
        <v>1</v>
      </c>
      <c r="I270" s="192">
        <v>2</v>
      </c>
      <c r="J270" s="199">
        <v>12</v>
      </c>
    </row>
    <row r="271" spans="1:10" ht="15" customHeight="1" x14ac:dyDescent="0.4">
      <c r="A271" s="106" t="s">
        <v>135</v>
      </c>
      <c r="B271" s="198" t="s">
        <v>206</v>
      </c>
      <c r="C271" s="192">
        <v>2</v>
      </c>
      <c r="D271" s="192">
        <v>1</v>
      </c>
      <c r="G271" s="192">
        <v>1</v>
      </c>
      <c r="I271" s="192">
        <v>1</v>
      </c>
      <c r="J271" s="199">
        <v>5</v>
      </c>
    </row>
    <row r="272" spans="1:10" ht="15" customHeight="1" x14ac:dyDescent="0.4">
      <c r="A272" s="106" t="s">
        <v>135</v>
      </c>
      <c r="B272" s="198" t="s">
        <v>211</v>
      </c>
      <c r="E272" s="192">
        <v>1</v>
      </c>
      <c r="J272" s="199">
        <v>1</v>
      </c>
    </row>
    <row r="273" spans="1:10" ht="15" customHeight="1" x14ac:dyDescent="0.4">
      <c r="A273" s="106" t="s">
        <v>135</v>
      </c>
      <c r="B273" s="198" t="s">
        <v>173</v>
      </c>
      <c r="C273" s="192">
        <v>2</v>
      </c>
      <c r="D273" s="192">
        <v>4</v>
      </c>
      <c r="E273" s="192">
        <v>2</v>
      </c>
      <c r="G273" s="192">
        <v>3</v>
      </c>
      <c r="H273" s="192">
        <v>1</v>
      </c>
      <c r="I273" s="192">
        <v>3</v>
      </c>
      <c r="J273" s="199">
        <v>15</v>
      </c>
    </row>
    <row r="274" spans="1:10" ht="15" customHeight="1" x14ac:dyDescent="0.4">
      <c r="A274" s="106" t="s">
        <v>136</v>
      </c>
      <c r="B274" s="198" t="s">
        <v>169</v>
      </c>
      <c r="C274" s="192">
        <v>11</v>
      </c>
      <c r="D274" s="192">
        <v>19</v>
      </c>
      <c r="E274" s="192">
        <v>12</v>
      </c>
      <c r="F274" s="192">
        <v>15</v>
      </c>
      <c r="G274" s="192">
        <v>10</v>
      </c>
      <c r="H274" s="192">
        <v>21</v>
      </c>
      <c r="I274" s="192">
        <v>12</v>
      </c>
      <c r="J274" s="199">
        <v>100</v>
      </c>
    </row>
    <row r="275" spans="1:10" ht="15" customHeight="1" x14ac:dyDescent="0.4">
      <c r="A275" s="106" t="s">
        <v>136</v>
      </c>
      <c r="B275" s="198" t="s">
        <v>175</v>
      </c>
      <c r="F275" s="192">
        <v>1</v>
      </c>
      <c r="H275" s="192">
        <v>1</v>
      </c>
      <c r="J275" s="199">
        <v>2</v>
      </c>
    </row>
    <row r="276" spans="1:10" ht="15" customHeight="1" x14ac:dyDescent="0.4">
      <c r="A276" s="106" t="s">
        <v>136</v>
      </c>
      <c r="B276" s="198" t="s">
        <v>172</v>
      </c>
      <c r="D276" s="192">
        <v>4</v>
      </c>
      <c r="E276" s="192">
        <v>1</v>
      </c>
      <c r="F276" s="192">
        <v>2</v>
      </c>
      <c r="H276" s="192">
        <v>4</v>
      </c>
      <c r="J276" s="199">
        <v>11</v>
      </c>
    </row>
    <row r="277" spans="1:10" ht="15" customHeight="1" x14ac:dyDescent="0.4">
      <c r="A277" s="106" t="s">
        <v>136</v>
      </c>
      <c r="B277" s="198" t="s">
        <v>212</v>
      </c>
      <c r="E277" s="192">
        <v>1</v>
      </c>
      <c r="F277" s="192">
        <v>1</v>
      </c>
      <c r="J277" s="199">
        <v>2</v>
      </c>
    </row>
    <row r="278" spans="1:10" ht="15" customHeight="1" x14ac:dyDescent="0.4">
      <c r="A278" s="106" t="s">
        <v>136</v>
      </c>
      <c r="B278" s="198" t="s">
        <v>170</v>
      </c>
      <c r="C278" s="192">
        <v>18</v>
      </c>
      <c r="D278" s="192">
        <v>15</v>
      </c>
      <c r="E278" s="192">
        <v>15</v>
      </c>
      <c r="F278" s="192">
        <v>10</v>
      </c>
      <c r="G278" s="192">
        <v>6</v>
      </c>
      <c r="H278" s="192">
        <v>8</v>
      </c>
      <c r="I278" s="192">
        <v>11</v>
      </c>
      <c r="J278" s="199">
        <v>83</v>
      </c>
    </row>
    <row r="279" spans="1:10" ht="15" customHeight="1" x14ac:dyDescent="0.4">
      <c r="A279" s="106" t="s">
        <v>136</v>
      </c>
      <c r="B279" s="198" t="s">
        <v>174</v>
      </c>
      <c r="C279" s="192">
        <v>6</v>
      </c>
      <c r="D279" s="192">
        <v>3</v>
      </c>
      <c r="E279" s="192">
        <v>1</v>
      </c>
      <c r="F279" s="192">
        <v>1</v>
      </c>
      <c r="G279" s="192">
        <v>2</v>
      </c>
      <c r="J279" s="199">
        <v>13</v>
      </c>
    </row>
    <row r="280" spans="1:10" ht="15" customHeight="1" x14ac:dyDescent="0.4">
      <c r="A280" s="106" t="s">
        <v>136</v>
      </c>
      <c r="B280" s="198" t="s">
        <v>171</v>
      </c>
      <c r="C280" s="192">
        <v>2</v>
      </c>
      <c r="D280" s="192">
        <v>4</v>
      </c>
      <c r="E280" s="192">
        <v>1</v>
      </c>
      <c r="F280" s="192">
        <v>2</v>
      </c>
      <c r="G280" s="192">
        <v>2</v>
      </c>
      <c r="J280" s="199">
        <v>11</v>
      </c>
    </row>
    <row r="281" spans="1:10" ht="15" customHeight="1" x14ac:dyDescent="0.4">
      <c r="A281" s="106" t="s">
        <v>136</v>
      </c>
      <c r="B281" s="198" t="s">
        <v>209</v>
      </c>
      <c r="C281" s="192">
        <v>1</v>
      </c>
      <c r="H281" s="192">
        <v>2</v>
      </c>
      <c r="I281" s="192">
        <v>1</v>
      </c>
      <c r="J281" s="199">
        <v>4</v>
      </c>
    </row>
    <row r="282" spans="1:10" ht="15" customHeight="1" x14ac:dyDescent="0.4">
      <c r="A282" s="106" t="s">
        <v>136</v>
      </c>
      <c r="B282" s="198" t="s">
        <v>206</v>
      </c>
      <c r="C282" s="192">
        <v>1</v>
      </c>
      <c r="E282" s="192">
        <v>4</v>
      </c>
      <c r="F282" s="192">
        <v>1</v>
      </c>
      <c r="H282" s="192">
        <v>2</v>
      </c>
      <c r="I282" s="192">
        <v>2</v>
      </c>
      <c r="J282" s="199">
        <v>10</v>
      </c>
    </row>
    <row r="283" spans="1:10" ht="15" customHeight="1" x14ac:dyDescent="0.4">
      <c r="A283" s="106" t="s">
        <v>136</v>
      </c>
      <c r="B283" s="198" t="s">
        <v>211</v>
      </c>
      <c r="C283" s="192">
        <v>3</v>
      </c>
      <c r="E283" s="192">
        <v>1</v>
      </c>
      <c r="J283" s="199">
        <v>4</v>
      </c>
    </row>
    <row r="284" spans="1:10" ht="15" customHeight="1" x14ac:dyDescent="0.4">
      <c r="A284" s="106" t="s">
        <v>136</v>
      </c>
      <c r="B284" s="198" t="s">
        <v>173</v>
      </c>
      <c r="D284" s="192">
        <v>2</v>
      </c>
      <c r="E284" s="192">
        <v>2</v>
      </c>
      <c r="G284" s="192">
        <v>3</v>
      </c>
      <c r="H284" s="192">
        <v>1</v>
      </c>
      <c r="I284" s="192">
        <v>3</v>
      </c>
      <c r="J284" s="199">
        <v>11</v>
      </c>
    </row>
    <row r="285" spans="1:10" ht="15" customHeight="1" x14ac:dyDescent="0.4">
      <c r="A285" s="106" t="s">
        <v>137</v>
      </c>
      <c r="B285" s="198" t="s">
        <v>169</v>
      </c>
      <c r="C285" s="192">
        <v>11</v>
      </c>
      <c r="D285" s="192">
        <v>18</v>
      </c>
      <c r="E285" s="192">
        <v>10</v>
      </c>
      <c r="F285" s="192">
        <v>9</v>
      </c>
      <c r="G285" s="192">
        <v>13</v>
      </c>
      <c r="H285" s="192">
        <v>14</v>
      </c>
      <c r="I285" s="192">
        <v>18</v>
      </c>
      <c r="J285" s="199">
        <v>93</v>
      </c>
    </row>
    <row r="286" spans="1:10" ht="15" customHeight="1" x14ac:dyDescent="0.4">
      <c r="A286" s="106" t="s">
        <v>137</v>
      </c>
      <c r="B286" s="198" t="s">
        <v>175</v>
      </c>
      <c r="E286" s="192">
        <v>2</v>
      </c>
      <c r="J286" s="199">
        <v>2</v>
      </c>
    </row>
    <row r="287" spans="1:10" ht="15" customHeight="1" x14ac:dyDescent="0.4">
      <c r="A287" s="106" t="s">
        <v>137</v>
      </c>
      <c r="B287" s="198" t="s">
        <v>172</v>
      </c>
      <c r="C287" s="192">
        <v>1</v>
      </c>
      <c r="D287" s="192">
        <v>4</v>
      </c>
      <c r="E287" s="192">
        <v>5</v>
      </c>
      <c r="F287" s="192">
        <v>4</v>
      </c>
      <c r="G287" s="192">
        <v>1</v>
      </c>
      <c r="H287" s="192">
        <v>3</v>
      </c>
      <c r="I287" s="192">
        <v>3</v>
      </c>
      <c r="J287" s="199">
        <v>21</v>
      </c>
    </row>
    <row r="288" spans="1:10" ht="15" customHeight="1" x14ac:dyDescent="0.4">
      <c r="A288" s="106" t="s">
        <v>137</v>
      </c>
      <c r="B288" s="198" t="s">
        <v>170</v>
      </c>
      <c r="C288" s="192">
        <v>11</v>
      </c>
      <c r="D288" s="192">
        <v>10</v>
      </c>
      <c r="E288" s="192">
        <v>13</v>
      </c>
      <c r="F288" s="192">
        <v>10</v>
      </c>
      <c r="G288" s="192">
        <v>8</v>
      </c>
      <c r="H288" s="192">
        <v>10</v>
      </c>
      <c r="I288" s="192">
        <v>8</v>
      </c>
      <c r="J288" s="199">
        <v>70</v>
      </c>
    </row>
    <row r="289" spans="1:10" ht="15" customHeight="1" x14ac:dyDescent="0.4">
      <c r="A289" s="106" t="s">
        <v>137</v>
      </c>
      <c r="B289" s="198" t="s">
        <v>174</v>
      </c>
      <c r="E289" s="192">
        <v>1</v>
      </c>
      <c r="F289" s="192">
        <v>1</v>
      </c>
      <c r="I289" s="192">
        <v>1</v>
      </c>
      <c r="J289" s="199">
        <v>3</v>
      </c>
    </row>
    <row r="290" spans="1:10" ht="15" customHeight="1" x14ac:dyDescent="0.4">
      <c r="A290" s="106" t="s">
        <v>137</v>
      </c>
      <c r="B290" s="198" t="s">
        <v>171</v>
      </c>
      <c r="C290" s="192">
        <v>11</v>
      </c>
      <c r="D290" s="192">
        <v>2</v>
      </c>
      <c r="E290" s="192">
        <v>6</v>
      </c>
      <c r="F290" s="192">
        <v>12</v>
      </c>
      <c r="G290" s="192">
        <v>7</v>
      </c>
      <c r="H290" s="192">
        <v>1</v>
      </c>
      <c r="I290" s="192">
        <v>3</v>
      </c>
      <c r="J290" s="199">
        <v>42</v>
      </c>
    </row>
    <row r="291" spans="1:10" ht="15" customHeight="1" x14ac:dyDescent="0.4">
      <c r="A291" s="106" t="s">
        <v>137</v>
      </c>
      <c r="B291" s="198" t="s">
        <v>209</v>
      </c>
      <c r="D291" s="192">
        <v>1</v>
      </c>
      <c r="E291" s="192">
        <v>2</v>
      </c>
      <c r="J291" s="199">
        <v>3</v>
      </c>
    </row>
    <row r="292" spans="1:10" ht="15" customHeight="1" x14ac:dyDescent="0.4">
      <c r="A292" s="106" t="s">
        <v>137</v>
      </c>
      <c r="B292" s="198" t="s">
        <v>206</v>
      </c>
      <c r="C292" s="192">
        <v>3</v>
      </c>
      <c r="E292" s="192">
        <v>2</v>
      </c>
      <c r="F292" s="192">
        <v>2</v>
      </c>
      <c r="G292" s="192">
        <v>1</v>
      </c>
      <c r="I292" s="192">
        <v>2</v>
      </c>
      <c r="J292" s="199">
        <v>10</v>
      </c>
    </row>
    <row r="293" spans="1:10" ht="15" customHeight="1" x14ac:dyDescent="0.4">
      <c r="A293" s="106" t="s">
        <v>137</v>
      </c>
      <c r="B293" s="198" t="s">
        <v>207</v>
      </c>
      <c r="D293" s="192">
        <v>1</v>
      </c>
      <c r="J293" s="199">
        <v>1</v>
      </c>
    </row>
    <row r="294" spans="1:10" ht="15" customHeight="1" x14ac:dyDescent="0.4">
      <c r="A294" s="106" t="s">
        <v>137</v>
      </c>
      <c r="B294" s="198" t="s">
        <v>173</v>
      </c>
      <c r="D294" s="192">
        <v>3</v>
      </c>
      <c r="E294" s="192">
        <v>2</v>
      </c>
      <c r="F294" s="192">
        <v>2</v>
      </c>
      <c r="H294" s="192">
        <v>1</v>
      </c>
      <c r="I294" s="192">
        <v>4</v>
      </c>
      <c r="J294" s="199">
        <v>12</v>
      </c>
    </row>
    <row r="295" spans="1:10" ht="15" customHeight="1" x14ac:dyDescent="0.4">
      <c r="A295" s="106" t="s">
        <v>138</v>
      </c>
      <c r="B295" s="198" t="s">
        <v>169</v>
      </c>
      <c r="C295" s="192">
        <v>46</v>
      </c>
      <c r="D295" s="192">
        <v>42</v>
      </c>
      <c r="E295" s="192">
        <v>50</v>
      </c>
      <c r="F295" s="192">
        <v>26</v>
      </c>
      <c r="G295" s="192">
        <v>26</v>
      </c>
      <c r="H295" s="192">
        <v>34</v>
      </c>
      <c r="I295" s="192">
        <v>31</v>
      </c>
      <c r="J295" s="199">
        <v>255</v>
      </c>
    </row>
    <row r="296" spans="1:10" ht="15" customHeight="1" x14ac:dyDescent="0.4">
      <c r="A296" s="106" t="s">
        <v>138</v>
      </c>
      <c r="B296" s="198" t="s">
        <v>175</v>
      </c>
      <c r="C296" s="192">
        <v>3</v>
      </c>
      <c r="D296" s="192">
        <v>4</v>
      </c>
      <c r="F296" s="192">
        <v>1</v>
      </c>
      <c r="G296" s="192">
        <v>1</v>
      </c>
      <c r="H296" s="192">
        <v>2</v>
      </c>
      <c r="I296" s="192">
        <v>2</v>
      </c>
      <c r="J296" s="199">
        <v>13</v>
      </c>
    </row>
    <row r="297" spans="1:10" ht="15" customHeight="1" x14ac:dyDescent="0.4">
      <c r="A297" s="106" t="s">
        <v>138</v>
      </c>
      <c r="B297" s="198" t="s">
        <v>172</v>
      </c>
      <c r="C297" s="192">
        <v>1</v>
      </c>
      <c r="D297" s="192">
        <v>1</v>
      </c>
      <c r="E297" s="192">
        <v>1</v>
      </c>
      <c r="F297" s="192">
        <v>1</v>
      </c>
      <c r="G297" s="192">
        <v>1</v>
      </c>
      <c r="H297" s="192">
        <v>1</v>
      </c>
      <c r="I297" s="192">
        <v>1</v>
      </c>
      <c r="J297" s="199">
        <v>7</v>
      </c>
    </row>
    <row r="298" spans="1:10" ht="15" customHeight="1" x14ac:dyDescent="0.4">
      <c r="A298" s="106" t="s">
        <v>138</v>
      </c>
      <c r="B298" s="198" t="s">
        <v>217</v>
      </c>
      <c r="D298" s="192">
        <v>1</v>
      </c>
      <c r="J298" s="199">
        <v>1</v>
      </c>
    </row>
    <row r="299" spans="1:10" ht="15" customHeight="1" x14ac:dyDescent="0.4">
      <c r="A299" s="106" t="s">
        <v>138</v>
      </c>
      <c r="B299" s="198" t="s">
        <v>212</v>
      </c>
      <c r="C299" s="192">
        <v>1</v>
      </c>
      <c r="E299" s="192">
        <v>1</v>
      </c>
      <c r="J299" s="199">
        <v>2</v>
      </c>
    </row>
    <row r="300" spans="1:10" ht="15" customHeight="1" x14ac:dyDescent="0.4">
      <c r="A300" s="106" t="s">
        <v>138</v>
      </c>
      <c r="B300" s="198" t="s">
        <v>208</v>
      </c>
      <c r="E300" s="192">
        <v>2</v>
      </c>
      <c r="J300" s="199">
        <v>2</v>
      </c>
    </row>
    <row r="301" spans="1:10" ht="15" customHeight="1" x14ac:dyDescent="0.4">
      <c r="A301" s="106" t="s">
        <v>138</v>
      </c>
      <c r="B301" s="198" t="s">
        <v>170</v>
      </c>
      <c r="C301" s="192">
        <v>29</v>
      </c>
      <c r="D301" s="192">
        <v>17</v>
      </c>
      <c r="E301" s="192">
        <v>32</v>
      </c>
      <c r="F301" s="192">
        <v>19</v>
      </c>
      <c r="G301" s="192">
        <v>18</v>
      </c>
      <c r="H301" s="192">
        <v>11</v>
      </c>
      <c r="I301" s="192">
        <v>20</v>
      </c>
      <c r="J301" s="199">
        <v>146</v>
      </c>
    </row>
    <row r="302" spans="1:10" ht="15" customHeight="1" x14ac:dyDescent="0.4">
      <c r="A302" s="106" t="s">
        <v>138</v>
      </c>
      <c r="B302" s="198" t="s">
        <v>174</v>
      </c>
      <c r="C302" s="192">
        <v>5</v>
      </c>
      <c r="D302" s="192">
        <v>7</v>
      </c>
      <c r="E302" s="192">
        <v>7</v>
      </c>
      <c r="F302" s="192">
        <v>8</v>
      </c>
      <c r="G302" s="192">
        <v>3</v>
      </c>
      <c r="I302" s="192">
        <v>3</v>
      </c>
      <c r="J302" s="199">
        <v>33</v>
      </c>
    </row>
    <row r="303" spans="1:10" ht="15" customHeight="1" x14ac:dyDescent="0.4">
      <c r="A303" s="106" t="s">
        <v>138</v>
      </c>
      <c r="B303" s="198" t="s">
        <v>171</v>
      </c>
      <c r="C303" s="192">
        <v>1</v>
      </c>
      <c r="D303" s="192">
        <v>2</v>
      </c>
      <c r="E303" s="192">
        <v>1</v>
      </c>
      <c r="F303" s="192">
        <v>2</v>
      </c>
      <c r="J303" s="199">
        <v>6</v>
      </c>
    </row>
    <row r="304" spans="1:10" ht="15" customHeight="1" x14ac:dyDescent="0.4">
      <c r="A304" s="106" t="s">
        <v>138</v>
      </c>
      <c r="B304" s="198" t="s">
        <v>209</v>
      </c>
      <c r="C304" s="192">
        <v>2</v>
      </c>
      <c r="F304" s="192">
        <v>1</v>
      </c>
      <c r="G304" s="192">
        <v>1</v>
      </c>
      <c r="I304" s="192">
        <v>1</v>
      </c>
      <c r="J304" s="199">
        <v>5</v>
      </c>
    </row>
    <row r="305" spans="1:10" ht="15" customHeight="1" x14ac:dyDescent="0.4">
      <c r="A305" s="106" t="s">
        <v>138</v>
      </c>
      <c r="B305" s="198" t="s">
        <v>206</v>
      </c>
      <c r="C305" s="192">
        <v>1</v>
      </c>
      <c r="D305" s="192">
        <v>1</v>
      </c>
      <c r="E305" s="192">
        <v>2</v>
      </c>
      <c r="F305" s="192">
        <v>2</v>
      </c>
      <c r="G305" s="192">
        <v>5</v>
      </c>
      <c r="H305" s="192">
        <v>1</v>
      </c>
      <c r="I305" s="192">
        <v>2</v>
      </c>
      <c r="J305" s="199">
        <v>14</v>
      </c>
    </row>
    <row r="306" spans="1:10" ht="15" customHeight="1" x14ac:dyDescent="0.4">
      <c r="A306" s="106" t="s">
        <v>138</v>
      </c>
      <c r="B306" s="198" t="s">
        <v>207</v>
      </c>
      <c r="C306" s="192">
        <v>1</v>
      </c>
      <c r="I306" s="192">
        <v>2</v>
      </c>
      <c r="J306" s="199">
        <v>3</v>
      </c>
    </row>
    <row r="307" spans="1:10" ht="15" customHeight="1" x14ac:dyDescent="0.4">
      <c r="A307" s="106" t="s">
        <v>138</v>
      </c>
      <c r="B307" s="198" t="s">
        <v>210</v>
      </c>
      <c r="C307" s="192">
        <v>1</v>
      </c>
      <c r="E307" s="192">
        <v>1</v>
      </c>
      <c r="J307" s="199">
        <v>2</v>
      </c>
    </row>
    <row r="308" spans="1:10" ht="15" customHeight="1" x14ac:dyDescent="0.4">
      <c r="A308" s="106" t="s">
        <v>138</v>
      </c>
      <c r="B308" s="198" t="s">
        <v>211</v>
      </c>
      <c r="C308" s="192">
        <v>1</v>
      </c>
      <c r="D308" s="192">
        <v>2</v>
      </c>
      <c r="E308" s="192">
        <v>2</v>
      </c>
      <c r="J308" s="199">
        <v>5</v>
      </c>
    </row>
    <row r="309" spans="1:10" ht="15" customHeight="1" x14ac:dyDescent="0.4">
      <c r="A309" s="106" t="s">
        <v>138</v>
      </c>
      <c r="B309" s="198" t="s">
        <v>173</v>
      </c>
      <c r="C309" s="192">
        <v>1</v>
      </c>
      <c r="E309" s="192">
        <v>3</v>
      </c>
      <c r="F309" s="192">
        <v>3</v>
      </c>
      <c r="G309" s="192">
        <v>4</v>
      </c>
      <c r="H309" s="192">
        <v>11</v>
      </c>
      <c r="J309" s="199">
        <v>22</v>
      </c>
    </row>
    <row r="310" spans="1:10" ht="15" customHeight="1" x14ac:dyDescent="0.4">
      <c r="A310" s="106" t="s">
        <v>139</v>
      </c>
      <c r="B310" s="198" t="s">
        <v>169</v>
      </c>
      <c r="C310" s="192">
        <v>13</v>
      </c>
      <c r="D310" s="192">
        <v>8</v>
      </c>
      <c r="E310" s="192">
        <v>11</v>
      </c>
      <c r="F310" s="192">
        <v>20</v>
      </c>
      <c r="G310" s="192">
        <v>5</v>
      </c>
      <c r="H310" s="192">
        <v>15</v>
      </c>
      <c r="I310" s="192">
        <v>19</v>
      </c>
      <c r="J310" s="199">
        <v>91</v>
      </c>
    </row>
    <row r="311" spans="1:10" ht="15" customHeight="1" x14ac:dyDescent="0.4">
      <c r="A311" s="106" t="s">
        <v>139</v>
      </c>
      <c r="B311" s="198" t="s">
        <v>175</v>
      </c>
      <c r="C311" s="192">
        <v>1</v>
      </c>
      <c r="E311" s="192">
        <v>1</v>
      </c>
      <c r="H311" s="192">
        <v>2</v>
      </c>
      <c r="J311" s="199">
        <v>4</v>
      </c>
    </row>
    <row r="312" spans="1:10" ht="15" customHeight="1" x14ac:dyDescent="0.4">
      <c r="A312" s="106" t="s">
        <v>139</v>
      </c>
      <c r="B312" s="198" t="s">
        <v>172</v>
      </c>
      <c r="C312" s="192">
        <v>5</v>
      </c>
      <c r="D312" s="192">
        <v>4</v>
      </c>
      <c r="E312" s="192">
        <v>1</v>
      </c>
      <c r="F312" s="192">
        <v>2</v>
      </c>
      <c r="G312" s="192">
        <v>1</v>
      </c>
      <c r="H312" s="192">
        <v>1</v>
      </c>
      <c r="I312" s="192">
        <v>3</v>
      </c>
      <c r="J312" s="199">
        <v>17</v>
      </c>
    </row>
    <row r="313" spans="1:10" ht="15" customHeight="1" x14ac:dyDescent="0.4">
      <c r="A313" s="106" t="s">
        <v>139</v>
      </c>
      <c r="B313" s="198" t="s">
        <v>212</v>
      </c>
      <c r="H313" s="192">
        <v>1</v>
      </c>
      <c r="J313" s="199">
        <v>1</v>
      </c>
    </row>
    <row r="314" spans="1:10" ht="15" customHeight="1" x14ac:dyDescent="0.4">
      <c r="A314" s="106" t="s">
        <v>139</v>
      </c>
      <c r="B314" s="198" t="s">
        <v>925</v>
      </c>
      <c r="H314" s="192">
        <v>1</v>
      </c>
      <c r="J314" s="199">
        <v>1</v>
      </c>
    </row>
    <row r="315" spans="1:10" ht="15" customHeight="1" x14ac:dyDescent="0.4">
      <c r="A315" s="106" t="s">
        <v>139</v>
      </c>
      <c r="B315" s="198" t="s">
        <v>170</v>
      </c>
      <c r="C315" s="192">
        <v>16</v>
      </c>
      <c r="D315" s="192">
        <v>11</v>
      </c>
      <c r="E315" s="192">
        <v>9</v>
      </c>
      <c r="F315" s="192">
        <v>14</v>
      </c>
      <c r="G315" s="192">
        <v>9</v>
      </c>
      <c r="H315" s="192">
        <v>13</v>
      </c>
      <c r="I315" s="192">
        <v>9</v>
      </c>
      <c r="J315" s="199">
        <v>81</v>
      </c>
    </row>
    <row r="316" spans="1:10" ht="15" customHeight="1" x14ac:dyDescent="0.4">
      <c r="A316" s="106" t="s">
        <v>139</v>
      </c>
      <c r="B316" s="198" t="s">
        <v>174</v>
      </c>
      <c r="D316" s="192">
        <v>3</v>
      </c>
      <c r="E316" s="192">
        <v>2</v>
      </c>
      <c r="F316" s="192">
        <v>1</v>
      </c>
      <c r="G316" s="192">
        <v>1</v>
      </c>
      <c r="J316" s="199">
        <v>7</v>
      </c>
    </row>
    <row r="317" spans="1:10" ht="15" customHeight="1" x14ac:dyDescent="0.4">
      <c r="A317" s="106" t="s">
        <v>139</v>
      </c>
      <c r="B317" s="198" t="s">
        <v>171</v>
      </c>
      <c r="D317" s="192">
        <v>2</v>
      </c>
      <c r="E317" s="192">
        <v>4</v>
      </c>
      <c r="F317" s="192">
        <v>3</v>
      </c>
      <c r="G317" s="192">
        <v>3</v>
      </c>
      <c r="H317" s="192">
        <v>5</v>
      </c>
      <c r="I317" s="192">
        <v>2</v>
      </c>
      <c r="J317" s="199">
        <v>19</v>
      </c>
    </row>
    <row r="318" spans="1:10" ht="15" customHeight="1" x14ac:dyDescent="0.4">
      <c r="A318" s="106" t="s">
        <v>139</v>
      </c>
      <c r="B318" s="198" t="s">
        <v>209</v>
      </c>
      <c r="D318" s="192">
        <v>2</v>
      </c>
      <c r="F318" s="192">
        <v>2</v>
      </c>
      <c r="J318" s="199">
        <v>4</v>
      </c>
    </row>
    <row r="319" spans="1:10" ht="15" customHeight="1" x14ac:dyDescent="0.4">
      <c r="A319" s="106" t="s">
        <v>139</v>
      </c>
      <c r="B319" s="198" t="s">
        <v>206</v>
      </c>
      <c r="C319" s="192">
        <v>3</v>
      </c>
      <c r="D319" s="192">
        <v>3</v>
      </c>
      <c r="E319" s="192">
        <v>1</v>
      </c>
      <c r="G319" s="192">
        <v>2</v>
      </c>
      <c r="H319" s="192">
        <v>3</v>
      </c>
      <c r="I319" s="192">
        <v>1</v>
      </c>
      <c r="J319" s="199">
        <v>13</v>
      </c>
    </row>
    <row r="320" spans="1:10" ht="15" customHeight="1" x14ac:dyDescent="0.4">
      <c r="A320" s="106" t="s">
        <v>139</v>
      </c>
      <c r="B320" s="198" t="s">
        <v>207</v>
      </c>
      <c r="G320" s="192">
        <v>1</v>
      </c>
      <c r="J320" s="199">
        <v>1</v>
      </c>
    </row>
    <row r="321" spans="1:10" ht="15" customHeight="1" x14ac:dyDescent="0.4">
      <c r="A321" s="106" t="s">
        <v>139</v>
      </c>
      <c r="B321" s="198" t="s">
        <v>210</v>
      </c>
      <c r="C321" s="192">
        <v>2</v>
      </c>
      <c r="F321" s="192">
        <v>2</v>
      </c>
      <c r="J321" s="199">
        <v>4</v>
      </c>
    </row>
    <row r="322" spans="1:10" ht="15" customHeight="1" x14ac:dyDescent="0.4">
      <c r="A322" s="106" t="s">
        <v>139</v>
      </c>
      <c r="B322" s="198" t="s">
        <v>211</v>
      </c>
      <c r="C322" s="192">
        <v>1</v>
      </c>
      <c r="D322" s="192">
        <v>1</v>
      </c>
      <c r="F322" s="192">
        <v>2</v>
      </c>
      <c r="J322" s="199">
        <v>4</v>
      </c>
    </row>
    <row r="323" spans="1:10" ht="15" customHeight="1" x14ac:dyDescent="0.4">
      <c r="A323" s="106" t="s">
        <v>139</v>
      </c>
      <c r="B323" s="198" t="s">
        <v>173</v>
      </c>
      <c r="C323" s="192">
        <v>4</v>
      </c>
      <c r="D323" s="192">
        <v>3</v>
      </c>
      <c r="E323" s="192">
        <v>11</v>
      </c>
      <c r="F323" s="192">
        <v>10</v>
      </c>
      <c r="G323" s="192">
        <v>3</v>
      </c>
      <c r="H323" s="192">
        <v>3</v>
      </c>
      <c r="I323" s="192">
        <v>18</v>
      </c>
      <c r="J323" s="199">
        <v>52</v>
      </c>
    </row>
    <row r="324" spans="1:10" ht="15" customHeight="1" x14ac:dyDescent="0.4">
      <c r="A324" s="106" t="s">
        <v>140</v>
      </c>
      <c r="B324" s="198" t="s">
        <v>169</v>
      </c>
      <c r="C324" s="192">
        <v>23</v>
      </c>
      <c r="D324" s="192">
        <v>19</v>
      </c>
      <c r="E324" s="192">
        <v>20</v>
      </c>
      <c r="F324" s="192">
        <v>18</v>
      </c>
      <c r="G324" s="192">
        <v>19</v>
      </c>
      <c r="H324" s="192">
        <v>25</v>
      </c>
      <c r="I324" s="192">
        <v>29</v>
      </c>
      <c r="J324" s="199">
        <v>153</v>
      </c>
    </row>
    <row r="325" spans="1:10" ht="15" customHeight="1" x14ac:dyDescent="0.4">
      <c r="A325" s="106" t="s">
        <v>140</v>
      </c>
      <c r="B325" s="198" t="s">
        <v>175</v>
      </c>
      <c r="C325" s="192">
        <v>1</v>
      </c>
      <c r="D325" s="192">
        <v>2</v>
      </c>
      <c r="F325" s="192">
        <v>2</v>
      </c>
      <c r="H325" s="192">
        <v>1</v>
      </c>
      <c r="I325" s="192">
        <v>2</v>
      </c>
      <c r="J325" s="199">
        <v>8</v>
      </c>
    </row>
    <row r="326" spans="1:10" ht="15" customHeight="1" x14ac:dyDescent="0.4">
      <c r="A326" s="106" t="s">
        <v>140</v>
      </c>
      <c r="B326" s="198" t="s">
        <v>172</v>
      </c>
      <c r="C326" s="192">
        <v>6</v>
      </c>
      <c r="D326" s="192">
        <v>3</v>
      </c>
      <c r="E326" s="192">
        <v>6</v>
      </c>
      <c r="F326" s="192">
        <v>5</v>
      </c>
      <c r="H326" s="192">
        <v>8</v>
      </c>
      <c r="I326" s="192">
        <v>9</v>
      </c>
      <c r="J326" s="199">
        <v>37</v>
      </c>
    </row>
    <row r="327" spans="1:10" ht="15" customHeight="1" x14ac:dyDescent="0.4">
      <c r="A327" s="106" t="s">
        <v>140</v>
      </c>
      <c r="B327" s="198" t="s">
        <v>216</v>
      </c>
      <c r="E327" s="192">
        <v>1</v>
      </c>
      <c r="J327" s="199">
        <v>1</v>
      </c>
    </row>
    <row r="328" spans="1:10" ht="15" customHeight="1" x14ac:dyDescent="0.4">
      <c r="A328" s="106" t="s">
        <v>140</v>
      </c>
      <c r="B328" s="198" t="s">
        <v>213</v>
      </c>
      <c r="F328" s="192">
        <v>1</v>
      </c>
      <c r="J328" s="199">
        <v>1</v>
      </c>
    </row>
    <row r="329" spans="1:10" ht="15" customHeight="1" x14ac:dyDescent="0.4">
      <c r="A329" s="106" t="s">
        <v>140</v>
      </c>
      <c r="B329" s="198" t="s">
        <v>215</v>
      </c>
      <c r="E329" s="192">
        <v>1</v>
      </c>
      <c r="J329" s="199">
        <v>1</v>
      </c>
    </row>
    <row r="330" spans="1:10" ht="15" customHeight="1" x14ac:dyDescent="0.4">
      <c r="A330" s="106" t="s">
        <v>140</v>
      </c>
      <c r="B330" s="198" t="s">
        <v>208</v>
      </c>
      <c r="E330" s="192">
        <v>1</v>
      </c>
      <c r="J330" s="199">
        <v>1</v>
      </c>
    </row>
    <row r="331" spans="1:10" ht="15" customHeight="1" x14ac:dyDescent="0.4">
      <c r="A331" s="106" t="s">
        <v>140</v>
      </c>
      <c r="B331" s="198" t="s">
        <v>170</v>
      </c>
      <c r="C331" s="192">
        <v>27</v>
      </c>
      <c r="D331" s="192">
        <v>19</v>
      </c>
      <c r="E331" s="192">
        <v>17</v>
      </c>
      <c r="F331" s="192">
        <v>12</v>
      </c>
      <c r="G331" s="192">
        <v>10</v>
      </c>
      <c r="H331" s="192">
        <v>3</v>
      </c>
      <c r="I331" s="192">
        <v>15</v>
      </c>
      <c r="J331" s="199">
        <v>103</v>
      </c>
    </row>
    <row r="332" spans="1:10" ht="15" customHeight="1" x14ac:dyDescent="0.4">
      <c r="A332" s="106" t="s">
        <v>140</v>
      </c>
      <c r="B332" s="198" t="s">
        <v>174</v>
      </c>
      <c r="C332" s="192">
        <v>4</v>
      </c>
      <c r="D332" s="192">
        <v>5</v>
      </c>
      <c r="E332" s="192">
        <v>3</v>
      </c>
      <c r="H332" s="192">
        <v>1</v>
      </c>
      <c r="J332" s="199">
        <v>13</v>
      </c>
    </row>
    <row r="333" spans="1:10" ht="15" customHeight="1" x14ac:dyDescent="0.4">
      <c r="A333" s="106" t="s">
        <v>140</v>
      </c>
      <c r="B333" s="198" t="s">
        <v>171</v>
      </c>
      <c r="C333" s="192">
        <v>6</v>
      </c>
      <c r="D333" s="192">
        <v>8</v>
      </c>
      <c r="E333" s="192">
        <v>9</v>
      </c>
      <c r="F333" s="192">
        <v>4</v>
      </c>
      <c r="G333" s="192">
        <v>5</v>
      </c>
      <c r="H333" s="192">
        <v>7</v>
      </c>
      <c r="I333" s="192">
        <v>14</v>
      </c>
      <c r="J333" s="199">
        <v>53</v>
      </c>
    </row>
    <row r="334" spans="1:10" ht="15" customHeight="1" x14ac:dyDescent="0.4">
      <c r="A334" s="106" t="s">
        <v>140</v>
      </c>
      <c r="B334" s="198" t="s">
        <v>209</v>
      </c>
      <c r="E334" s="192">
        <v>2</v>
      </c>
      <c r="F334" s="192">
        <v>3</v>
      </c>
      <c r="G334" s="192">
        <v>1</v>
      </c>
      <c r="J334" s="199">
        <v>6</v>
      </c>
    </row>
    <row r="335" spans="1:10" ht="15" customHeight="1" x14ac:dyDescent="0.4">
      <c r="A335" s="106" t="s">
        <v>140</v>
      </c>
      <c r="B335" s="198" t="s">
        <v>206</v>
      </c>
      <c r="C335" s="192">
        <v>1</v>
      </c>
      <c r="D335" s="192">
        <v>3</v>
      </c>
      <c r="E335" s="192">
        <v>2</v>
      </c>
      <c r="F335" s="192">
        <v>2</v>
      </c>
      <c r="H335" s="192">
        <v>5</v>
      </c>
      <c r="I335" s="192">
        <v>2</v>
      </c>
      <c r="J335" s="199">
        <v>15</v>
      </c>
    </row>
    <row r="336" spans="1:10" ht="15" customHeight="1" x14ac:dyDescent="0.4">
      <c r="A336" s="106" t="s">
        <v>140</v>
      </c>
      <c r="B336" s="198" t="s">
        <v>210</v>
      </c>
      <c r="E336" s="192">
        <v>1</v>
      </c>
      <c r="J336" s="199">
        <v>1</v>
      </c>
    </row>
    <row r="337" spans="1:10" ht="15" customHeight="1" x14ac:dyDescent="0.4">
      <c r="A337" s="106" t="s">
        <v>140</v>
      </c>
      <c r="B337" s="198" t="s">
        <v>211</v>
      </c>
      <c r="F337" s="192">
        <v>1</v>
      </c>
      <c r="J337" s="199">
        <v>1</v>
      </c>
    </row>
    <row r="338" spans="1:10" ht="15" customHeight="1" x14ac:dyDescent="0.4">
      <c r="A338" s="106" t="s">
        <v>140</v>
      </c>
      <c r="B338" s="198" t="s">
        <v>173</v>
      </c>
      <c r="C338" s="192">
        <v>17</v>
      </c>
      <c r="D338" s="192">
        <v>13</v>
      </c>
      <c r="E338" s="192">
        <v>14</v>
      </c>
      <c r="F338" s="192">
        <v>11</v>
      </c>
      <c r="G338" s="192">
        <v>13</v>
      </c>
      <c r="H338" s="192">
        <v>10</v>
      </c>
      <c r="I338" s="192">
        <v>18</v>
      </c>
      <c r="J338" s="199">
        <v>96</v>
      </c>
    </row>
    <row r="339" spans="1:10" ht="15" customHeight="1" x14ac:dyDescent="0.4">
      <c r="A339" s="106" t="s">
        <v>141</v>
      </c>
      <c r="B339" s="198" t="s">
        <v>169</v>
      </c>
      <c r="C339" s="192">
        <v>8</v>
      </c>
      <c r="D339" s="192">
        <v>14</v>
      </c>
      <c r="E339" s="192">
        <v>28</v>
      </c>
      <c r="F339" s="192">
        <v>19</v>
      </c>
      <c r="G339" s="192">
        <v>10</v>
      </c>
      <c r="H339" s="192">
        <v>19</v>
      </c>
      <c r="I339" s="192">
        <v>29</v>
      </c>
      <c r="J339" s="199">
        <v>127</v>
      </c>
    </row>
    <row r="340" spans="1:10" ht="15" customHeight="1" x14ac:dyDescent="0.4">
      <c r="A340" s="106" t="s">
        <v>141</v>
      </c>
      <c r="B340" s="198" t="s">
        <v>175</v>
      </c>
      <c r="C340" s="192">
        <v>4</v>
      </c>
      <c r="D340" s="192">
        <v>1</v>
      </c>
      <c r="H340" s="192">
        <v>2</v>
      </c>
      <c r="I340" s="192">
        <v>3</v>
      </c>
      <c r="J340" s="199">
        <v>10</v>
      </c>
    </row>
    <row r="341" spans="1:10" ht="15" customHeight="1" x14ac:dyDescent="0.4">
      <c r="A341" s="106" t="s">
        <v>141</v>
      </c>
      <c r="B341" s="198" t="s">
        <v>172</v>
      </c>
      <c r="C341" s="192">
        <v>1</v>
      </c>
      <c r="D341" s="192">
        <v>6</v>
      </c>
      <c r="E341" s="192">
        <v>4</v>
      </c>
      <c r="F341" s="192">
        <v>1</v>
      </c>
      <c r="G341" s="192">
        <v>1</v>
      </c>
      <c r="H341" s="192">
        <v>4</v>
      </c>
      <c r="I341" s="192">
        <v>6</v>
      </c>
      <c r="J341" s="199">
        <v>23</v>
      </c>
    </row>
    <row r="342" spans="1:10" ht="15" customHeight="1" x14ac:dyDescent="0.4">
      <c r="A342" s="106" t="s">
        <v>141</v>
      </c>
      <c r="B342" s="198" t="s">
        <v>212</v>
      </c>
      <c r="I342" s="192">
        <v>1</v>
      </c>
      <c r="J342" s="199">
        <v>1</v>
      </c>
    </row>
    <row r="343" spans="1:10" ht="15" customHeight="1" x14ac:dyDescent="0.4">
      <c r="A343" s="106" t="s">
        <v>141</v>
      </c>
      <c r="B343" s="198" t="s">
        <v>208</v>
      </c>
      <c r="G343" s="192">
        <v>2</v>
      </c>
      <c r="I343" s="192">
        <v>1</v>
      </c>
      <c r="J343" s="199">
        <v>3</v>
      </c>
    </row>
    <row r="344" spans="1:10" ht="15" customHeight="1" x14ac:dyDescent="0.4">
      <c r="A344" s="106" t="s">
        <v>141</v>
      </c>
      <c r="B344" s="198" t="s">
        <v>170</v>
      </c>
      <c r="C344" s="192">
        <v>19</v>
      </c>
      <c r="D344" s="192">
        <v>11</v>
      </c>
      <c r="E344" s="192">
        <v>10</v>
      </c>
      <c r="F344" s="192">
        <v>9</v>
      </c>
      <c r="G344" s="192">
        <v>10</v>
      </c>
      <c r="H344" s="192">
        <v>10</v>
      </c>
      <c r="I344" s="192">
        <v>11</v>
      </c>
      <c r="J344" s="199">
        <v>80</v>
      </c>
    </row>
    <row r="345" spans="1:10" ht="15" customHeight="1" x14ac:dyDescent="0.4">
      <c r="A345" s="106" t="s">
        <v>141</v>
      </c>
      <c r="B345" s="198" t="s">
        <v>174</v>
      </c>
      <c r="C345" s="192">
        <v>5</v>
      </c>
      <c r="D345" s="192">
        <v>2</v>
      </c>
      <c r="E345" s="192">
        <v>5</v>
      </c>
      <c r="F345" s="192">
        <v>2</v>
      </c>
      <c r="G345" s="192">
        <v>4</v>
      </c>
      <c r="I345" s="192">
        <v>3</v>
      </c>
      <c r="J345" s="199">
        <v>21</v>
      </c>
    </row>
    <row r="346" spans="1:10" ht="15" customHeight="1" x14ac:dyDescent="0.4">
      <c r="A346" s="106" t="s">
        <v>141</v>
      </c>
      <c r="B346" s="198" t="s">
        <v>171</v>
      </c>
      <c r="C346" s="192">
        <v>5</v>
      </c>
      <c r="D346" s="192">
        <v>2</v>
      </c>
      <c r="E346" s="192">
        <v>4</v>
      </c>
      <c r="F346" s="192">
        <v>1</v>
      </c>
      <c r="G346" s="192">
        <v>2</v>
      </c>
      <c r="H346" s="192">
        <v>3</v>
      </c>
      <c r="I346" s="192">
        <v>2</v>
      </c>
      <c r="J346" s="199">
        <v>19</v>
      </c>
    </row>
    <row r="347" spans="1:10" ht="15" customHeight="1" x14ac:dyDescent="0.4">
      <c r="A347" s="106" t="s">
        <v>141</v>
      </c>
      <c r="B347" s="198" t="s">
        <v>209</v>
      </c>
      <c r="C347" s="192">
        <v>1</v>
      </c>
      <c r="D347" s="192">
        <v>2</v>
      </c>
      <c r="H347" s="192">
        <v>1</v>
      </c>
      <c r="I347" s="192">
        <v>1</v>
      </c>
      <c r="J347" s="199">
        <v>5</v>
      </c>
    </row>
    <row r="348" spans="1:10" ht="15" customHeight="1" x14ac:dyDescent="0.4">
      <c r="A348" s="106" t="s">
        <v>141</v>
      </c>
      <c r="B348" s="198" t="s">
        <v>206</v>
      </c>
      <c r="C348" s="192">
        <v>2</v>
      </c>
      <c r="D348" s="192">
        <v>1</v>
      </c>
      <c r="F348" s="192">
        <v>1</v>
      </c>
      <c r="H348" s="192">
        <v>2</v>
      </c>
      <c r="J348" s="199">
        <v>6</v>
      </c>
    </row>
    <row r="349" spans="1:10" ht="15" customHeight="1" x14ac:dyDescent="0.4">
      <c r="A349" s="106" t="s">
        <v>141</v>
      </c>
      <c r="B349" s="198" t="s">
        <v>211</v>
      </c>
      <c r="C349" s="192">
        <v>1</v>
      </c>
      <c r="D349" s="192">
        <v>2</v>
      </c>
      <c r="F349" s="192">
        <v>1</v>
      </c>
      <c r="J349" s="199">
        <v>4</v>
      </c>
    </row>
    <row r="350" spans="1:10" ht="15" customHeight="1" x14ac:dyDescent="0.4">
      <c r="A350" s="106" t="s">
        <v>141</v>
      </c>
      <c r="B350" s="198" t="s">
        <v>173</v>
      </c>
      <c r="D350" s="192">
        <v>2</v>
      </c>
      <c r="E350" s="192">
        <v>5</v>
      </c>
      <c r="F350" s="192">
        <v>2</v>
      </c>
      <c r="G350" s="192">
        <v>3</v>
      </c>
      <c r="H350" s="192">
        <v>5</v>
      </c>
      <c r="I350" s="192">
        <v>11</v>
      </c>
      <c r="J350" s="199">
        <v>28</v>
      </c>
    </row>
    <row r="351" spans="1:10" ht="15" customHeight="1" x14ac:dyDescent="0.4">
      <c r="A351" s="106" t="s">
        <v>142</v>
      </c>
      <c r="B351" s="198" t="s">
        <v>169</v>
      </c>
      <c r="C351" s="192">
        <v>5</v>
      </c>
      <c r="D351" s="192">
        <v>8</v>
      </c>
      <c r="E351" s="192">
        <v>10</v>
      </c>
      <c r="F351" s="192">
        <v>5</v>
      </c>
      <c r="G351" s="192">
        <v>4</v>
      </c>
      <c r="H351" s="192">
        <v>4</v>
      </c>
      <c r="I351" s="192">
        <v>13</v>
      </c>
      <c r="J351" s="199">
        <v>49</v>
      </c>
    </row>
    <row r="352" spans="1:10" ht="15" customHeight="1" x14ac:dyDescent="0.4">
      <c r="A352" s="106" t="s">
        <v>142</v>
      </c>
      <c r="B352" s="198" t="s">
        <v>172</v>
      </c>
      <c r="C352" s="192">
        <v>2</v>
      </c>
      <c r="D352" s="192">
        <v>1</v>
      </c>
      <c r="E352" s="192">
        <v>2</v>
      </c>
      <c r="F352" s="192">
        <v>1</v>
      </c>
      <c r="G352" s="192">
        <v>1</v>
      </c>
      <c r="I352" s="192">
        <v>3</v>
      </c>
      <c r="J352" s="199">
        <v>10</v>
      </c>
    </row>
    <row r="353" spans="1:10" ht="15" customHeight="1" x14ac:dyDescent="0.4">
      <c r="A353" s="106" t="s">
        <v>142</v>
      </c>
      <c r="B353" s="198" t="s">
        <v>170</v>
      </c>
      <c r="C353" s="192">
        <v>17</v>
      </c>
      <c r="D353" s="192">
        <v>8</v>
      </c>
      <c r="E353" s="192">
        <v>14</v>
      </c>
      <c r="F353" s="192">
        <v>9</v>
      </c>
      <c r="G353" s="192">
        <v>17</v>
      </c>
      <c r="H353" s="192">
        <v>12</v>
      </c>
      <c r="I353" s="192">
        <v>13</v>
      </c>
      <c r="J353" s="199">
        <v>90</v>
      </c>
    </row>
    <row r="354" spans="1:10" ht="15" customHeight="1" x14ac:dyDescent="0.4">
      <c r="A354" s="106" t="s">
        <v>142</v>
      </c>
      <c r="B354" s="198" t="s">
        <v>174</v>
      </c>
      <c r="C354" s="192">
        <v>3</v>
      </c>
      <c r="D354" s="192">
        <v>2</v>
      </c>
      <c r="E354" s="192">
        <v>2</v>
      </c>
      <c r="F354" s="192">
        <v>1</v>
      </c>
      <c r="H354" s="192">
        <v>1</v>
      </c>
      <c r="I354" s="192">
        <v>2</v>
      </c>
      <c r="J354" s="199">
        <v>11</v>
      </c>
    </row>
    <row r="355" spans="1:10" ht="15" customHeight="1" x14ac:dyDescent="0.4">
      <c r="A355" s="106" t="s">
        <v>142</v>
      </c>
      <c r="B355" s="198" t="s">
        <v>171</v>
      </c>
      <c r="D355" s="192">
        <v>2</v>
      </c>
      <c r="E355" s="192">
        <v>1</v>
      </c>
      <c r="F355" s="192">
        <v>2</v>
      </c>
      <c r="I355" s="192">
        <v>3</v>
      </c>
      <c r="J355" s="199">
        <v>8</v>
      </c>
    </row>
    <row r="356" spans="1:10" ht="15" customHeight="1" x14ac:dyDescent="0.4">
      <c r="A356" s="106" t="s">
        <v>142</v>
      </c>
      <c r="B356" s="198" t="s">
        <v>209</v>
      </c>
      <c r="C356" s="192">
        <v>1</v>
      </c>
      <c r="D356" s="192">
        <v>1</v>
      </c>
      <c r="E356" s="192">
        <v>1</v>
      </c>
      <c r="H356" s="192">
        <v>1</v>
      </c>
      <c r="I356" s="192">
        <v>1</v>
      </c>
      <c r="J356" s="199">
        <v>5</v>
      </c>
    </row>
    <row r="357" spans="1:10" ht="15" customHeight="1" x14ac:dyDescent="0.4">
      <c r="A357" s="106" t="s">
        <v>142</v>
      </c>
      <c r="B357" s="198" t="s">
        <v>206</v>
      </c>
      <c r="C357" s="192">
        <v>1</v>
      </c>
      <c r="D357" s="192">
        <v>5</v>
      </c>
      <c r="E357" s="192">
        <v>5</v>
      </c>
      <c r="F357" s="192">
        <v>3</v>
      </c>
      <c r="I357" s="192">
        <v>4</v>
      </c>
      <c r="J357" s="199">
        <v>18</v>
      </c>
    </row>
    <row r="358" spans="1:10" ht="15" customHeight="1" x14ac:dyDescent="0.4">
      <c r="A358" s="106" t="s">
        <v>142</v>
      </c>
      <c r="B358" s="198" t="s">
        <v>207</v>
      </c>
      <c r="F358" s="192">
        <v>1</v>
      </c>
      <c r="J358" s="199">
        <v>1</v>
      </c>
    </row>
    <row r="359" spans="1:10" ht="15" customHeight="1" x14ac:dyDescent="0.4">
      <c r="A359" s="106" t="s">
        <v>142</v>
      </c>
      <c r="B359" s="198" t="s">
        <v>210</v>
      </c>
      <c r="F359" s="192">
        <v>1</v>
      </c>
      <c r="I359" s="192">
        <v>1</v>
      </c>
      <c r="J359" s="199">
        <v>2</v>
      </c>
    </row>
    <row r="360" spans="1:10" ht="15" customHeight="1" x14ac:dyDescent="0.4">
      <c r="A360" s="106" t="s">
        <v>142</v>
      </c>
      <c r="B360" s="198" t="s">
        <v>211</v>
      </c>
      <c r="C360" s="192">
        <v>1</v>
      </c>
      <c r="J360" s="199">
        <v>1</v>
      </c>
    </row>
    <row r="361" spans="1:10" ht="15" customHeight="1" x14ac:dyDescent="0.4">
      <c r="A361" s="106" t="s">
        <v>142</v>
      </c>
      <c r="B361" s="198" t="s">
        <v>173</v>
      </c>
      <c r="C361" s="192">
        <v>5</v>
      </c>
      <c r="D361" s="192">
        <v>5</v>
      </c>
      <c r="E361" s="192">
        <v>5</v>
      </c>
      <c r="G361" s="192">
        <v>3</v>
      </c>
      <c r="H361" s="192">
        <v>2</v>
      </c>
      <c r="I361" s="192">
        <v>2</v>
      </c>
      <c r="J361" s="199">
        <v>22</v>
      </c>
    </row>
    <row r="362" spans="1:10" ht="15" customHeight="1" x14ac:dyDescent="0.4">
      <c r="A362" s="106" t="s">
        <v>143</v>
      </c>
      <c r="B362" s="198" t="s">
        <v>92</v>
      </c>
      <c r="G362" s="192">
        <v>2</v>
      </c>
      <c r="H362" s="192">
        <v>3</v>
      </c>
      <c r="J362" s="199">
        <v>5</v>
      </c>
    </row>
    <row r="363" spans="1:10" ht="15" customHeight="1" x14ac:dyDescent="0.4">
      <c r="A363" s="106" t="s">
        <v>143</v>
      </c>
      <c r="B363" s="198" t="s">
        <v>169</v>
      </c>
      <c r="C363" s="192">
        <v>3</v>
      </c>
      <c r="D363" s="192">
        <v>3</v>
      </c>
      <c r="E363" s="192">
        <v>3</v>
      </c>
      <c r="F363" s="192">
        <v>2</v>
      </c>
      <c r="G363" s="192">
        <v>2</v>
      </c>
      <c r="H363" s="192">
        <v>14</v>
      </c>
      <c r="I363" s="192">
        <v>22</v>
      </c>
      <c r="J363" s="199">
        <v>49</v>
      </c>
    </row>
    <row r="364" spans="1:10" ht="15" customHeight="1" x14ac:dyDescent="0.4">
      <c r="A364" s="106" t="s">
        <v>143</v>
      </c>
      <c r="B364" s="198" t="s">
        <v>175</v>
      </c>
      <c r="C364" s="192">
        <v>3</v>
      </c>
      <c r="E364" s="192">
        <v>4</v>
      </c>
      <c r="G364" s="192">
        <v>1</v>
      </c>
      <c r="I364" s="192">
        <v>12</v>
      </c>
      <c r="J364" s="199">
        <v>20</v>
      </c>
    </row>
    <row r="365" spans="1:10" ht="15" customHeight="1" x14ac:dyDescent="0.4">
      <c r="A365" s="106" t="s">
        <v>143</v>
      </c>
      <c r="B365" s="198" t="s">
        <v>172</v>
      </c>
      <c r="C365" s="192">
        <v>2</v>
      </c>
      <c r="D365" s="192">
        <v>3</v>
      </c>
      <c r="E365" s="192">
        <v>1</v>
      </c>
      <c r="F365" s="192">
        <v>2</v>
      </c>
      <c r="G365" s="192">
        <v>2</v>
      </c>
      <c r="H365" s="192">
        <v>2</v>
      </c>
      <c r="I365" s="192">
        <v>12</v>
      </c>
      <c r="J365" s="199">
        <v>24</v>
      </c>
    </row>
    <row r="366" spans="1:10" ht="15" customHeight="1" x14ac:dyDescent="0.4">
      <c r="A366" s="106" t="s">
        <v>143</v>
      </c>
      <c r="B366" s="198" t="s">
        <v>212</v>
      </c>
      <c r="G366" s="192">
        <v>1</v>
      </c>
      <c r="J366" s="199">
        <v>1</v>
      </c>
    </row>
    <row r="367" spans="1:10" ht="15" customHeight="1" x14ac:dyDescent="0.4">
      <c r="A367" s="106" t="s">
        <v>143</v>
      </c>
      <c r="B367" s="198" t="s">
        <v>208</v>
      </c>
      <c r="E367" s="192">
        <v>1</v>
      </c>
      <c r="I367" s="192">
        <v>1</v>
      </c>
      <c r="J367" s="199">
        <v>2</v>
      </c>
    </row>
    <row r="368" spans="1:10" ht="15" customHeight="1" x14ac:dyDescent="0.4">
      <c r="A368" s="106" t="s">
        <v>143</v>
      </c>
      <c r="B368" s="198" t="s">
        <v>170</v>
      </c>
      <c r="C368" s="192">
        <v>8</v>
      </c>
      <c r="D368" s="192">
        <v>3</v>
      </c>
      <c r="E368" s="192">
        <v>6</v>
      </c>
      <c r="F368" s="192">
        <v>8</v>
      </c>
      <c r="G368" s="192">
        <v>10</v>
      </c>
      <c r="H368" s="192">
        <v>11</v>
      </c>
      <c r="I368" s="192">
        <v>11</v>
      </c>
      <c r="J368" s="199">
        <v>57</v>
      </c>
    </row>
    <row r="369" spans="1:10" ht="15" customHeight="1" x14ac:dyDescent="0.4">
      <c r="A369" s="106" t="s">
        <v>143</v>
      </c>
      <c r="B369" s="198" t="s">
        <v>174</v>
      </c>
      <c r="C369" s="192">
        <v>3</v>
      </c>
      <c r="D369" s="192">
        <v>3</v>
      </c>
      <c r="E369" s="192">
        <v>4</v>
      </c>
      <c r="F369" s="192">
        <v>5</v>
      </c>
      <c r="G369" s="192">
        <v>5</v>
      </c>
      <c r="I369" s="192">
        <v>1</v>
      </c>
      <c r="J369" s="199">
        <v>21</v>
      </c>
    </row>
    <row r="370" spans="1:10" ht="15" customHeight="1" x14ac:dyDescent="0.4">
      <c r="A370" s="106" t="s">
        <v>143</v>
      </c>
      <c r="B370" s="198" t="s">
        <v>171</v>
      </c>
      <c r="C370" s="192">
        <v>18</v>
      </c>
      <c r="D370" s="192">
        <v>20</v>
      </c>
      <c r="E370" s="192">
        <v>31</v>
      </c>
      <c r="F370" s="192">
        <v>32</v>
      </c>
      <c r="G370" s="192">
        <v>19</v>
      </c>
      <c r="H370" s="192">
        <v>30</v>
      </c>
      <c r="I370" s="192">
        <v>52</v>
      </c>
      <c r="J370" s="199">
        <v>202</v>
      </c>
    </row>
    <row r="371" spans="1:10" ht="15" customHeight="1" x14ac:dyDescent="0.4">
      <c r="A371" s="106" t="s">
        <v>143</v>
      </c>
      <c r="B371" s="198" t="s">
        <v>209</v>
      </c>
      <c r="E371" s="192">
        <v>1</v>
      </c>
      <c r="H371" s="192">
        <v>1</v>
      </c>
      <c r="I371" s="192">
        <v>1</v>
      </c>
      <c r="J371" s="199">
        <v>3</v>
      </c>
    </row>
    <row r="372" spans="1:10" ht="15" customHeight="1" x14ac:dyDescent="0.4">
      <c r="A372" s="106" t="s">
        <v>143</v>
      </c>
      <c r="B372" s="198" t="s">
        <v>206</v>
      </c>
      <c r="C372" s="192">
        <v>7</v>
      </c>
      <c r="D372" s="192">
        <v>5</v>
      </c>
      <c r="E372" s="192">
        <v>3</v>
      </c>
      <c r="F372" s="192">
        <v>8</v>
      </c>
      <c r="G372" s="192">
        <v>1</v>
      </c>
      <c r="H372" s="192">
        <v>2</v>
      </c>
      <c r="I372" s="192">
        <v>4</v>
      </c>
      <c r="J372" s="199">
        <v>30</v>
      </c>
    </row>
    <row r="373" spans="1:10" ht="15" customHeight="1" x14ac:dyDescent="0.4">
      <c r="A373" s="106" t="s">
        <v>143</v>
      </c>
      <c r="B373" s="198" t="s">
        <v>211</v>
      </c>
      <c r="E373" s="192">
        <v>1</v>
      </c>
      <c r="F373" s="192">
        <v>1</v>
      </c>
      <c r="I373" s="192">
        <v>1</v>
      </c>
      <c r="J373" s="199">
        <v>3</v>
      </c>
    </row>
    <row r="374" spans="1:10" ht="15" customHeight="1" x14ac:dyDescent="0.4">
      <c r="A374" s="106" t="s">
        <v>143</v>
      </c>
      <c r="B374" s="198" t="s">
        <v>173</v>
      </c>
      <c r="C374" s="192">
        <v>1</v>
      </c>
      <c r="E374" s="192">
        <v>3</v>
      </c>
      <c r="F374" s="192">
        <v>1</v>
      </c>
      <c r="G374" s="192">
        <v>1</v>
      </c>
      <c r="H374" s="192">
        <v>2</v>
      </c>
      <c r="I374" s="192">
        <v>3</v>
      </c>
      <c r="J374" s="199">
        <v>11</v>
      </c>
    </row>
    <row r="375" spans="1:10" ht="15" customHeight="1" x14ac:dyDescent="0.4">
      <c r="A375" s="106" t="s">
        <v>144</v>
      </c>
      <c r="B375" s="198" t="s">
        <v>169</v>
      </c>
      <c r="C375" s="192">
        <v>11</v>
      </c>
      <c r="D375" s="192">
        <v>11</v>
      </c>
      <c r="E375" s="192">
        <v>20</v>
      </c>
      <c r="F375" s="192">
        <v>10</v>
      </c>
      <c r="G375" s="192">
        <v>6</v>
      </c>
      <c r="H375" s="192">
        <v>21</v>
      </c>
      <c r="I375" s="192">
        <v>31</v>
      </c>
      <c r="J375" s="199">
        <v>110</v>
      </c>
    </row>
    <row r="376" spans="1:10" ht="15" customHeight="1" x14ac:dyDescent="0.4">
      <c r="A376" s="106" t="s">
        <v>144</v>
      </c>
      <c r="B376" s="198" t="s">
        <v>175</v>
      </c>
      <c r="D376" s="192">
        <v>3</v>
      </c>
      <c r="E376" s="192">
        <v>1</v>
      </c>
      <c r="F376" s="192">
        <v>1</v>
      </c>
      <c r="G376" s="192">
        <v>1</v>
      </c>
      <c r="I376" s="192">
        <v>3</v>
      </c>
      <c r="J376" s="199">
        <v>9</v>
      </c>
    </row>
    <row r="377" spans="1:10" ht="15" customHeight="1" x14ac:dyDescent="0.4">
      <c r="A377" s="106" t="s">
        <v>144</v>
      </c>
      <c r="B377" s="198" t="s">
        <v>172</v>
      </c>
      <c r="C377" s="192">
        <v>4</v>
      </c>
      <c r="D377" s="192">
        <v>7</v>
      </c>
      <c r="E377" s="192">
        <v>5</v>
      </c>
      <c r="F377" s="192">
        <v>6</v>
      </c>
      <c r="G377" s="192">
        <v>2</v>
      </c>
      <c r="H377" s="192">
        <v>1</v>
      </c>
      <c r="I377" s="192">
        <v>2</v>
      </c>
      <c r="J377" s="199">
        <v>27</v>
      </c>
    </row>
    <row r="378" spans="1:10" ht="15" customHeight="1" x14ac:dyDescent="0.4">
      <c r="A378" s="106" t="s">
        <v>144</v>
      </c>
      <c r="B378" s="198" t="s">
        <v>170</v>
      </c>
      <c r="C378" s="192">
        <v>11</v>
      </c>
      <c r="D378" s="192">
        <v>13</v>
      </c>
      <c r="E378" s="192">
        <v>5</v>
      </c>
      <c r="F378" s="192">
        <v>5</v>
      </c>
      <c r="G378" s="192">
        <v>6</v>
      </c>
      <c r="H378" s="192">
        <v>8</v>
      </c>
      <c r="I378" s="192">
        <v>10</v>
      </c>
      <c r="J378" s="199">
        <v>58</v>
      </c>
    </row>
    <row r="379" spans="1:10" ht="15" customHeight="1" x14ac:dyDescent="0.4">
      <c r="A379" s="106" t="s">
        <v>144</v>
      </c>
      <c r="B379" s="198" t="s">
        <v>174</v>
      </c>
      <c r="C379" s="192">
        <v>2</v>
      </c>
      <c r="D379" s="192">
        <v>4</v>
      </c>
      <c r="F379" s="192">
        <v>4</v>
      </c>
      <c r="J379" s="199">
        <v>10</v>
      </c>
    </row>
    <row r="380" spans="1:10" ht="15" customHeight="1" x14ac:dyDescent="0.4">
      <c r="A380" s="106" t="s">
        <v>144</v>
      </c>
      <c r="B380" s="198" t="s">
        <v>171</v>
      </c>
      <c r="C380" s="192">
        <v>9</v>
      </c>
      <c r="D380" s="192">
        <v>9</v>
      </c>
      <c r="E380" s="192">
        <v>15</v>
      </c>
      <c r="F380" s="192">
        <v>6</v>
      </c>
      <c r="G380" s="192">
        <v>6</v>
      </c>
      <c r="H380" s="192">
        <v>9</v>
      </c>
      <c r="I380" s="192">
        <v>6</v>
      </c>
      <c r="J380" s="199">
        <v>60</v>
      </c>
    </row>
    <row r="381" spans="1:10" ht="15" customHeight="1" x14ac:dyDescent="0.4">
      <c r="A381" s="106" t="s">
        <v>144</v>
      </c>
      <c r="B381" s="198" t="s">
        <v>209</v>
      </c>
      <c r="C381" s="192">
        <v>1</v>
      </c>
      <c r="D381" s="192">
        <v>1</v>
      </c>
      <c r="E381" s="192">
        <v>1</v>
      </c>
      <c r="F381" s="192">
        <v>2</v>
      </c>
      <c r="J381" s="199">
        <v>5</v>
      </c>
    </row>
    <row r="382" spans="1:10" ht="15" customHeight="1" x14ac:dyDescent="0.4">
      <c r="A382" s="106" t="s">
        <v>144</v>
      </c>
      <c r="B382" s="198" t="s">
        <v>206</v>
      </c>
      <c r="D382" s="192">
        <v>3</v>
      </c>
      <c r="F382" s="192">
        <v>3</v>
      </c>
      <c r="G382" s="192">
        <v>2</v>
      </c>
      <c r="H382" s="192">
        <v>5</v>
      </c>
      <c r="I382" s="192">
        <v>3</v>
      </c>
      <c r="J382" s="199">
        <v>16</v>
      </c>
    </row>
    <row r="383" spans="1:10" ht="15" customHeight="1" x14ac:dyDescent="0.4">
      <c r="A383" s="106" t="s">
        <v>144</v>
      </c>
      <c r="B383" s="198" t="s">
        <v>211</v>
      </c>
      <c r="C383" s="192">
        <v>1</v>
      </c>
      <c r="E383" s="192">
        <v>1</v>
      </c>
      <c r="G383" s="192">
        <v>1</v>
      </c>
      <c r="J383" s="199">
        <v>3</v>
      </c>
    </row>
    <row r="384" spans="1:10" ht="15" customHeight="1" x14ac:dyDescent="0.4">
      <c r="A384" s="106" t="s">
        <v>144</v>
      </c>
      <c r="B384" s="198" t="s">
        <v>173</v>
      </c>
      <c r="C384" s="192">
        <v>1</v>
      </c>
      <c r="D384" s="192">
        <v>3</v>
      </c>
      <c r="E384" s="192">
        <v>2</v>
      </c>
      <c r="F384" s="192">
        <v>2</v>
      </c>
      <c r="G384" s="192">
        <v>2</v>
      </c>
      <c r="H384" s="192">
        <v>3</v>
      </c>
      <c r="I384" s="192">
        <v>3</v>
      </c>
      <c r="J384" s="199">
        <v>16</v>
      </c>
    </row>
    <row r="385" spans="1:10" ht="15" customHeight="1" x14ac:dyDescent="0.4">
      <c r="A385" s="106" t="s">
        <v>145</v>
      </c>
      <c r="B385" s="198" t="s">
        <v>169</v>
      </c>
      <c r="C385" s="192">
        <v>14</v>
      </c>
      <c r="D385" s="192">
        <v>22</v>
      </c>
      <c r="E385" s="192">
        <v>30</v>
      </c>
      <c r="F385" s="192">
        <v>13</v>
      </c>
      <c r="G385" s="192">
        <v>14</v>
      </c>
      <c r="H385" s="192">
        <v>13</v>
      </c>
      <c r="I385" s="192">
        <v>35</v>
      </c>
      <c r="J385" s="199">
        <v>141</v>
      </c>
    </row>
    <row r="386" spans="1:10" ht="15" customHeight="1" x14ac:dyDescent="0.4">
      <c r="A386" s="106" t="s">
        <v>145</v>
      </c>
      <c r="B386" s="198" t="s">
        <v>175</v>
      </c>
      <c r="D386" s="192">
        <v>1</v>
      </c>
      <c r="F386" s="192">
        <v>1</v>
      </c>
      <c r="G386" s="192">
        <v>1</v>
      </c>
      <c r="J386" s="199">
        <v>3</v>
      </c>
    </row>
    <row r="387" spans="1:10" ht="15" customHeight="1" x14ac:dyDescent="0.4">
      <c r="A387" s="106" t="s">
        <v>145</v>
      </c>
      <c r="B387" s="198" t="s">
        <v>172</v>
      </c>
      <c r="C387" s="192">
        <v>3</v>
      </c>
      <c r="D387" s="192">
        <v>1</v>
      </c>
      <c r="E387" s="192">
        <v>2</v>
      </c>
      <c r="F387" s="192">
        <v>5</v>
      </c>
      <c r="G387" s="192">
        <v>2</v>
      </c>
      <c r="H387" s="192">
        <v>3</v>
      </c>
      <c r="I387" s="192">
        <v>3</v>
      </c>
      <c r="J387" s="199">
        <v>19</v>
      </c>
    </row>
    <row r="388" spans="1:10" ht="15" customHeight="1" x14ac:dyDescent="0.4">
      <c r="A388" s="106" t="s">
        <v>145</v>
      </c>
      <c r="B388" s="198" t="s">
        <v>213</v>
      </c>
      <c r="D388" s="192">
        <v>1</v>
      </c>
      <c r="J388" s="199">
        <v>1</v>
      </c>
    </row>
    <row r="389" spans="1:10" ht="15" customHeight="1" x14ac:dyDescent="0.4">
      <c r="A389" s="106" t="s">
        <v>145</v>
      </c>
      <c r="B389" s="198" t="s">
        <v>208</v>
      </c>
      <c r="D389" s="192">
        <v>1</v>
      </c>
      <c r="J389" s="199">
        <v>1</v>
      </c>
    </row>
    <row r="390" spans="1:10" ht="15" customHeight="1" x14ac:dyDescent="0.4">
      <c r="A390" s="106" t="s">
        <v>145</v>
      </c>
      <c r="B390" s="198" t="s">
        <v>170</v>
      </c>
      <c r="C390" s="192">
        <v>24</v>
      </c>
      <c r="D390" s="192">
        <v>20</v>
      </c>
      <c r="E390" s="192">
        <v>21</v>
      </c>
      <c r="F390" s="192">
        <v>18</v>
      </c>
      <c r="G390" s="192">
        <v>15</v>
      </c>
      <c r="H390" s="192">
        <v>19</v>
      </c>
      <c r="I390" s="192">
        <v>17</v>
      </c>
      <c r="J390" s="199">
        <v>134</v>
      </c>
    </row>
    <row r="391" spans="1:10" ht="15" customHeight="1" x14ac:dyDescent="0.4">
      <c r="A391" s="106" t="s">
        <v>145</v>
      </c>
      <c r="B391" s="198" t="s">
        <v>174</v>
      </c>
      <c r="C391" s="192">
        <v>2</v>
      </c>
      <c r="D391" s="192">
        <v>4</v>
      </c>
      <c r="E391" s="192">
        <v>2</v>
      </c>
      <c r="F391" s="192">
        <v>2</v>
      </c>
      <c r="I391" s="192">
        <v>1</v>
      </c>
      <c r="J391" s="199">
        <v>11</v>
      </c>
    </row>
    <row r="392" spans="1:10" ht="15" customHeight="1" x14ac:dyDescent="0.4">
      <c r="A392" s="106" t="s">
        <v>145</v>
      </c>
      <c r="B392" s="198" t="s">
        <v>171</v>
      </c>
      <c r="C392" s="192">
        <v>3</v>
      </c>
      <c r="D392" s="192">
        <v>1</v>
      </c>
      <c r="E392" s="192">
        <v>1</v>
      </c>
      <c r="F392" s="192">
        <v>1</v>
      </c>
      <c r="I392" s="192">
        <v>1</v>
      </c>
      <c r="J392" s="199">
        <v>7</v>
      </c>
    </row>
    <row r="393" spans="1:10" ht="15" customHeight="1" x14ac:dyDescent="0.4">
      <c r="A393" s="106" t="s">
        <v>145</v>
      </c>
      <c r="B393" s="198" t="s">
        <v>209</v>
      </c>
      <c r="C393" s="192">
        <v>1</v>
      </c>
      <c r="D393" s="192">
        <v>1</v>
      </c>
      <c r="H393" s="192">
        <v>1</v>
      </c>
      <c r="I393" s="192">
        <v>2</v>
      </c>
      <c r="J393" s="199">
        <v>5</v>
      </c>
    </row>
    <row r="394" spans="1:10" ht="15" customHeight="1" x14ac:dyDescent="0.4">
      <c r="A394" s="106" t="s">
        <v>145</v>
      </c>
      <c r="B394" s="198" t="s">
        <v>206</v>
      </c>
      <c r="C394" s="192">
        <v>4</v>
      </c>
      <c r="D394" s="192">
        <v>2</v>
      </c>
      <c r="E394" s="192">
        <v>2</v>
      </c>
      <c r="J394" s="199">
        <v>8</v>
      </c>
    </row>
    <row r="395" spans="1:10" ht="15" customHeight="1" x14ac:dyDescent="0.4">
      <c r="A395" s="106" t="s">
        <v>145</v>
      </c>
      <c r="B395" s="198" t="s">
        <v>210</v>
      </c>
      <c r="E395" s="192">
        <v>1</v>
      </c>
      <c r="F395" s="192">
        <v>1</v>
      </c>
      <c r="I395" s="192">
        <v>1</v>
      </c>
      <c r="J395" s="199">
        <v>3</v>
      </c>
    </row>
    <row r="396" spans="1:10" ht="15" customHeight="1" x14ac:dyDescent="0.4">
      <c r="A396" s="106" t="s">
        <v>145</v>
      </c>
      <c r="B396" s="198" t="s">
        <v>211</v>
      </c>
      <c r="C396" s="192">
        <v>2</v>
      </c>
      <c r="J396" s="199">
        <v>2</v>
      </c>
    </row>
    <row r="397" spans="1:10" ht="15" customHeight="1" x14ac:dyDescent="0.4">
      <c r="A397" s="106" t="s">
        <v>145</v>
      </c>
      <c r="B397" s="198" t="s">
        <v>173</v>
      </c>
      <c r="D397" s="192">
        <v>1</v>
      </c>
      <c r="E397" s="192">
        <v>1</v>
      </c>
      <c r="H397" s="192">
        <v>3</v>
      </c>
      <c r="J397" s="199">
        <v>5</v>
      </c>
    </row>
    <row r="398" spans="1:10" ht="15" customHeight="1" x14ac:dyDescent="0.4">
      <c r="A398" s="106" t="s">
        <v>146</v>
      </c>
      <c r="B398" s="198" t="s">
        <v>169</v>
      </c>
      <c r="C398" s="192">
        <v>3</v>
      </c>
      <c r="D398" s="192">
        <v>3</v>
      </c>
      <c r="E398" s="192">
        <v>6</v>
      </c>
      <c r="F398" s="192">
        <v>2</v>
      </c>
      <c r="G398" s="192">
        <v>1</v>
      </c>
      <c r="H398" s="192">
        <v>3</v>
      </c>
      <c r="I398" s="192">
        <v>5</v>
      </c>
      <c r="J398" s="199">
        <v>23</v>
      </c>
    </row>
    <row r="399" spans="1:10" ht="15" customHeight="1" x14ac:dyDescent="0.4">
      <c r="A399" s="106" t="s">
        <v>146</v>
      </c>
      <c r="B399" s="198" t="s">
        <v>175</v>
      </c>
      <c r="F399" s="192">
        <v>1</v>
      </c>
      <c r="J399" s="199">
        <v>1</v>
      </c>
    </row>
    <row r="400" spans="1:10" ht="15" customHeight="1" x14ac:dyDescent="0.4">
      <c r="A400" s="106" t="s">
        <v>146</v>
      </c>
      <c r="B400" s="198" t="s">
        <v>172</v>
      </c>
      <c r="D400" s="192">
        <v>3</v>
      </c>
      <c r="E400" s="192">
        <v>3</v>
      </c>
      <c r="F400" s="192">
        <v>3</v>
      </c>
      <c r="G400" s="192">
        <v>1</v>
      </c>
      <c r="H400" s="192">
        <v>3</v>
      </c>
      <c r="I400" s="192">
        <v>2</v>
      </c>
      <c r="J400" s="199">
        <v>15</v>
      </c>
    </row>
    <row r="401" spans="1:10" ht="15" customHeight="1" x14ac:dyDescent="0.4">
      <c r="A401" s="106" t="s">
        <v>146</v>
      </c>
      <c r="B401" s="198" t="s">
        <v>170</v>
      </c>
      <c r="C401" s="192">
        <v>2</v>
      </c>
      <c r="D401" s="192">
        <v>3</v>
      </c>
      <c r="E401" s="192">
        <v>2</v>
      </c>
      <c r="F401" s="192">
        <v>2</v>
      </c>
      <c r="G401" s="192">
        <v>4</v>
      </c>
      <c r="H401" s="192">
        <v>6</v>
      </c>
      <c r="I401" s="192">
        <v>5</v>
      </c>
      <c r="J401" s="199">
        <v>24</v>
      </c>
    </row>
    <row r="402" spans="1:10" ht="15" customHeight="1" x14ac:dyDescent="0.4">
      <c r="A402" s="106" t="s">
        <v>146</v>
      </c>
      <c r="B402" s="198" t="s">
        <v>174</v>
      </c>
      <c r="C402" s="192">
        <v>3</v>
      </c>
      <c r="D402" s="192">
        <v>8</v>
      </c>
      <c r="E402" s="192">
        <v>6</v>
      </c>
      <c r="F402" s="192">
        <v>4</v>
      </c>
      <c r="H402" s="192">
        <v>2</v>
      </c>
      <c r="J402" s="199">
        <v>23</v>
      </c>
    </row>
    <row r="403" spans="1:10" ht="15" customHeight="1" x14ac:dyDescent="0.4">
      <c r="A403" s="106" t="s">
        <v>146</v>
      </c>
      <c r="B403" s="198" t="s">
        <v>206</v>
      </c>
      <c r="C403" s="192">
        <v>1</v>
      </c>
      <c r="D403" s="192">
        <v>1</v>
      </c>
      <c r="F403" s="192">
        <v>5</v>
      </c>
      <c r="G403" s="192">
        <v>1</v>
      </c>
      <c r="H403" s="192">
        <v>2</v>
      </c>
      <c r="I403" s="192">
        <v>1</v>
      </c>
      <c r="J403" s="199">
        <v>11</v>
      </c>
    </row>
    <row r="404" spans="1:10" ht="15" customHeight="1" x14ac:dyDescent="0.4">
      <c r="A404" s="106" t="s">
        <v>146</v>
      </c>
      <c r="B404" s="198" t="s">
        <v>210</v>
      </c>
      <c r="C404" s="192">
        <v>1</v>
      </c>
      <c r="J404" s="199">
        <v>1</v>
      </c>
    </row>
    <row r="405" spans="1:10" ht="15" customHeight="1" x14ac:dyDescent="0.4">
      <c r="A405" s="106" t="s">
        <v>146</v>
      </c>
      <c r="B405" s="198" t="s">
        <v>173</v>
      </c>
      <c r="C405" s="192">
        <v>2</v>
      </c>
      <c r="D405" s="192">
        <v>1</v>
      </c>
      <c r="E405" s="192">
        <v>4</v>
      </c>
      <c r="F405" s="192">
        <v>2</v>
      </c>
      <c r="G405" s="192">
        <v>2</v>
      </c>
      <c r="H405" s="192">
        <v>3</v>
      </c>
      <c r="I405" s="192">
        <v>4</v>
      </c>
      <c r="J405" s="199">
        <v>18</v>
      </c>
    </row>
    <row r="406" spans="1:10" ht="15" customHeight="1" x14ac:dyDescent="0.4">
      <c r="A406" s="106" t="s">
        <v>147</v>
      </c>
      <c r="B406" s="198" t="s">
        <v>169</v>
      </c>
      <c r="C406" s="192">
        <v>13</v>
      </c>
      <c r="D406" s="192">
        <v>13</v>
      </c>
      <c r="E406" s="192">
        <v>8</v>
      </c>
      <c r="F406" s="192">
        <v>4</v>
      </c>
      <c r="G406" s="192">
        <v>5</v>
      </c>
      <c r="H406" s="192">
        <v>1</v>
      </c>
      <c r="I406" s="192">
        <v>2</v>
      </c>
      <c r="J406" s="199">
        <v>46</v>
      </c>
    </row>
    <row r="407" spans="1:10" ht="15" customHeight="1" x14ac:dyDescent="0.4">
      <c r="A407" s="106" t="s">
        <v>147</v>
      </c>
      <c r="B407" s="198" t="s">
        <v>175</v>
      </c>
      <c r="D407" s="192">
        <v>1</v>
      </c>
      <c r="J407" s="199">
        <v>1</v>
      </c>
    </row>
    <row r="408" spans="1:10" ht="15" customHeight="1" x14ac:dyDescent="0.4">
      <c r="A408" s="106" t="s">
        <v>147</v>
      </c>
      <c r="B408" s="198" t="s">
        <v>172</v>
      </c>
      <c r="C408" s="192">
        <v>1</v>
      </c>
      <c r="D408" s="192">
        <v>1</v>
      </c>
      <c r="I408" s="192">
        <v>1</v>
      </c>
      <c r="J408" s="199">
        <v>3</v>
      </c>
    </row>
    <row r="409" spans="1:10" ht="15" customHeight="1" x14ac:dyDescent="0.4">
      <c r="A409" s="106" t="s">
        <v>147</v>
      </c>
      <c r="B409" s="198" t="s">
        <v>212</v>
      </c>
      <c r="H409" s="192">
        <v>1</v>
      </c>
      <c r="J409" s="199">
        <v>1</v>
      </c>
    </row>
    <row r="410" spans="1:10" ht="15" customHeight="1" x14ac:dyDescent="0.4">
      <c r="A410" s="106" t="s">
        <v>147</v>
      </c>
      <c r="B410" s="198" t="s">
        <v>170</v>
      </c>
      <c r="C410" s="192">
        <v>13</v>
      </c>
      <c r="D410" s="192">
        <v>10</v>
      </c>
      <c r="E410" s="192">
        <v>8</v>
      </c>
      <c r="F410" s="192">
        <v>8</v>
      </c>
      <c r="G410" s="192">
        <v>9</v>
      </c>
      <c r="H410" s="192">
        <v>8</v>
      </c>
      <c r="I410" s="192">
        <v>18</v>
      </c>
      <c r="J410" s="199">
        <v>74</v>
      </c>
    </row>
    <row r="411" spans="1:10" ht="15" customHeight="1" x14ac:dyDescent="0.4">
      <c r="A411" s="106" t="s">
        <v>147</v>
      </c>
      <c r="B411" s="198" t="s">
        <v>174</v>
      </c>
      <c r="C411" s="192">
        <v>9</v>
      </c>
      <c r="D411" s="192">
        <v>6</v>
      </c>
      <c r="E411" s="192">
        <v>4</v>
      </c>
      <c r="F411" s="192">
        <v>5</v>
      </c>
      <c r="H411" s="192">
        <v>6</v>
      </c>
      <c r="I411" s="192">
        <v>3</v>
      </c>
      <c r="J411" s="199">
        <v>33</v>
      </c>
    </row>
    <row r="412" spans="1:10" ht="15" customHeight="1" x14ac:dyDescent="0.4">
      <c r="A412" s="106" t="s">
        <v>147</v>
      </c>
      <c r="B412" s="198" t="s">
        <v>171</v>
      </c>
      <c r="C412" s="192">
        <v>1</v>
      </c>
      <c r="E412" s="192">
        <v>1</v>
      </c>
      <c r="F412" s="192">
        <v>2</v>
      </c>
      <c r="G412" s="192">
        <v>2</v>
      </c>
      <c r="H412" s="192">
        <v>1</v>
      </c>
      <c r="J412" s="199">
        <v>7</v>
      </c>
    </row>
    <row r="413" spans="1:10" ht="15" customHeight="1" x14ac:dyDescent="0.4">
      <c r="A413" s="106" t="s">
        <v>147</v>
      </c>
      <c r="B413" s="198" t="s">
        <v>209</v>
      </c>
      <c r="C413" s="192">
        <v>3</v>
      </c>
      <c r="D413" s="192">
        <v>1</v>
      </c>
      <c r="E413" s="192">
        <v>1</v>
      </c>
      <c r="I413" s="192">
        <v>3</v>
      </c>
      <c r="J413" s="199">
        <v>8</v>
      </c>
    </row>
    <row r="414" spans="1:10" ht="15" customHeight="1" x14ac:dyDescent="0.4">
      <c r="A414" s="106" t="s">
        <v>147</v>
      </c>
      <c r="B414" s="198" t="s">
        <v>206</v>
      </c>
      <c r="C414" s="192">
        <v>2</v>
      </c>
      <c r="D414" s="192">
        <v>1</v>
      </c>
      <c r="E414" s="192">
        <v>1</v>
      </c>
      <c r="F414" s="192">
        <v>1</v>
      </c>
      <c r="I414" s="192">
        <v>4</v>
      </c>
      <c r="J414" s="199">
        <v>9</v>
      </c>
    </row>
    <row r="415" spans="1:10" ht="15" customHeight="1" x14ac:dyDescent="0.4">
      <c r="A415" s="106" t="s">
        <v>147</v>
      </c>
      <c r="B415" s="198" t="s">
        <v>207</v>
      </c>
      <c r="G415" s="192">
        <v>1</v>
      </c>
      <c r="J415" s="199">
        <v>1</v>
      </c>
    </row>
    <row r="416" spans="1:10" ht="15" customHeight="1" x14ac:dyDescent="0.4">
      <c r="A416" s="106" t="s">
        <v>147</v>
      </c>
      <c r="B416" s="198" t="s">
        <v>173</v>
      </c>
      <c r="C416" s="192">
        <v>5</v>
      </c>
      <c r="D416" s="192">
        <v>1</v>
      </c>
      <c r="E416" s="192">
        <v>3</v>
      </c>
      <c r="F416" s="192">
        <v>1</v>
      </c>
      <c r="G416" s="192">
        <v>3</v>
      </c>
      <c r="H416" s="192">
        <v>2</v>
      </c>
      <c r="I416" s="192">
        <v>2</v>
      </c>
      <c r="J416" s="199">
        <v>17</v>
      </c>
    </row>
    <row r="417" spans="1:10" ht="15" customHeight="1" x14ac:dyDescent="0.4">
      <c r="A417" s="106" t="s">
        <v>148</v>
      </c>
      <c r="B417" s="198" t="s">
        <v>169</v>
      </c>
      <c r="C417" s="192">
        <v>7</v>
      </c>
      <c r="D417" s="192">
        <v>3</v>
      </c>
      <c r="E417" s="192">
        <v>7</v>
      </c>
      <c r="F417" s="192">
        <v>5</v>
      </c>
      <c r="G417" s="192">
        <v>5</v>
      </c>
      <c r="H417" s="192">
        <v>6</v>
      </c>
      <c r="I417" s="192">
        <v>11</v>
      </c>
      <c r="J417" s="199">
        <v>44</v>
      </c>
    </row>
    <row r="418" spans="1:10" ht="15" customHeight="1" x14ac:dyDescent="0.4">
      <c r="A418" s="106" t="s">
        <v>148</v>
      </c>
      <c r="B418" s="198" t="s">
        <v>175</v>
      </c>
      <c r="F418" s="192">
        <v>1</v>
      </c>
      <c r="J418" s="199">
        <v>1</v>
      </c>
    </row>
    <row r="419" spans="1:10" ht="15" customHeight="1" x14ac:dyDescent="0.4">
      <c r="A419" s="106" t="s">
        <v>148</v>
      </c>
      <c r="B419" s="198" t="s">
        <v>172</v>
      </c>
      <c r="C419" s="192">
        <v>2</v>
      </c>
      <c r="D419" s="192">
        <v>3</v>
      </c>
      <c r="E419" s="192">
        <v>3</v>
      </c>
      <c r="F419" s="192">
        <v>1</v>
      </c>
      <c r="G419" s="192">
        <v>2</v>
      </c>
      <c r="H419" s="192">
        <v>2</v>
      </c>
      <c r="I419" s="192">
        <v>6</v>
      </c>
      <c r="J419" s="199">
        <v>19</v>
      </c>
    </row>
    <row r="420" spans="1:10" ht="15" customHeight="1" x14ac:dyDescent="0.4">
      <c r="A420" s="106" t="s">
        <v>148</v>
      </c>
      <c r="B420" s="198" t="s">
        <v>217</v>
      </c>
      <c r="D420" s="192">
        <v>1</v>
      </c>
      <c r="J420" s="199">
        <v>1</v>
      </c>
    </row>
    <row r="421" spans="1:10" ht="15" customHeight="1" x14ac:dyDescent="0.4">
      <c r="A421" s="106" t="s">
        <v>148</v>
      </c>
      <c r="B421" s="198" t="s">
        <v>925</v>
      </c>
      <c r="C421" s="192">
        <v>1</v>
      </c>
      <c r="D421" s="192">
        <v>1</v>
      </c>
      <c r="G421" s="192">
        <v>1</v>
      </c>
      <c r="I421" s="192">
        <v>1</v>
      </c>
      <c r="J421" s="199">
        <v>4</v>
      </c>
    </row>
    <row r="422" spans="1:10" ht="15" customHeight="1" x14ac:dyDescent="0.4">
      <c r="A422" s="106" t="s">
        <v>148</v>
      </c>
      <c r="B422" s="198" t="s">
        <v>215</v>
      </c>
      <c r="C422" s="192">
        <v>1</v>
      </c>
      <c r="J422" s="199">
        <v>1</v>
      </c>
    </row>
    <row r="423" spans="1:10" ht="15" customHeight="1" x14ac:dyDescent="0.4">
      <c r="A423" s="106" t="s">
        <v>148</v>
      </c>
      <c r="B423" s="198" t="s">
        <v>170</v>
      </c>
      <c r="C423" s="192">
        <v>8</v>
      </c>
      <c r="D423" s="192">
        <v>11</v>
      </c>
      <c r="E423" s="192">
        <v>9</v>
      </c>
      <c r="F423" s="192">
        <v>7</v>
      </c>
      <c r="G423" s="192">
        <v>6</v>
      </c>
      <c r="H423" s="192">
        <v>5</v>
      </c>
      <c r="I423" s="192">
        <v>8</v>
      </c>
      <c r="J423" s="199">
        <v>54</v>
      </c>
    </row>
    <row r="424" spans="1:10" ht="15" customHeight="1" x14ac:dyDescent="0.4">
      <c r="A424" s="106" t="s">
        <v>148</v>
      </c>
      <c r="B424" s="198" t="s">
        <v>174</v>
      </c>
      <c r="C424" s="192">
        <v>2</v>
      </c>
      <c r="D424" s="192">
        <v>5</v>
      </c>
      <c r="E424" s="192">
        <v>4</v>
      </c>
      <c r="F424" s="192">
        <v>2</v>
      </c>
      <c r="G424" s="192">
        <v>1</v>
      </c>
      <c r="J424" s="199">
        <v>14</v>
      </c>
    </row>
    <row r="425" spans="1:10" ht="15" customHeight="1" x14ac:dyDescent="0.4">
      <c r="A425" s="106" t="s">
        <v>148</v>
      </c>
      <c r="B425" s="198" t="s">
        <v>171</v>
      </c>
      <c r="C425" s="192">
        <v>10</v>
      </c>
      <c r="D425" s="192">
        <v>7</v>
      </c>
      <c r="E425" s="192">
        <v>13</v>
      </c>
      <c r="F425" s="192">
        <v>9</v>
      </c>
      <c r="G425" s="192">
        <v>2</v>
      </c>
      <c r="H425" s="192">
        <v>14</v>
      </c>
      <c r="I425" s="192">
        <v>28</v>
      </c>
      <c r="J425" s="199">
        <v>83</v>
      </c>
    </row>
    <row r="426" spans="1:10" ht="15" customHeight="1" x14ac:dyDescent="0.4">
      <c r="A426" s="106" t="s">
        <v>148</v>
      </c>
      <c r="B426" s="198" t="s">
        <v>209</v>
      </c>
      <c r="C426" s="192">
        <v>2</v>
      </c>
      <c r="I426" s="192">
        <v>2</v>
      </c>
      <c r="J426" s="199">
        <v>4</v>
      </c>
    </row>
    <row r="427" spans="1:10" ht="15" customHeight="1" x14ac:dyDescent="0.4">
      <c r="A427" s="106" t="s">
        <v>148</v>
      </c>
      <c r="B427" s="198" t="s">
        <v>206</v>
      </c>
      <c r="C427" s="192">
        <v>1</v>
      </c>
      <c r="D427" s="192">
        <v>1</v>
      </c>
      <c r="E427" s="192">
        <v>5</v>
      </c>
      <c r="G427" s="192">
        <v>2</v>
      </c>
      <c r="H427" s="192">
        <v>2</v>
      </c>
      <c r="I427" s="192">
        <v>1</v>
      </c>
      <c r="J427" s="199">
        <v>12</v>
      </c>
    </row>
    <row r="428" spans="1:10" ht="15" customHeight="1" x14ac:dyDescent="0.4">
      <c r="A428" s="106" t="s">
        <v>148</v>
      </c>
      <c r="B428" s="198" t="s">
        <v>211</v>
      </c>
      <c r="F428" s="192">
        <v>1</v>
      </c>
      <c r="J428" s="199">
        <v>1</v>
      </c>
    </row>
    <row r="429" spans="1:10" ht="15" customHeight="1" x14ac:dyDescent="0.4">
      <c r="A429" s="106" t="s">
        <v>148</v>
      </c>
      <c r="B429" s="198" t="s">
        <v>173</v>
      </c>
      <c r="C429" s="192">
        <v>3</v>
      </c>
      <c r="D429" s="192">
        <v>1</v>
      </c>
      <c r="E429" s="192">
        <v>4</v>
      </c>
      <c r="F429" s="192">
        <v>3</v>
      </c>
      <c r="G429" s="192">
        <v>4</v>
      </c>
      <c r="H429" s="192">
        <v>3</v>
      </c>
      <c r="I429" s="192">
        <v>6</v>
      </c>
      <c r="J429" s="199">
        <v>24</v>
      </c>
    </row>
    <row r="430" spans="1:10" ht="15" customHeight="1" x14ac:dyDescent="0.4">
      <c r="A430" s="106" t="s">
        <v>149</v>
      </c>
      <c r="B430" s="198" t="s">
        <v>169</v>
      </c>
      <c r="C430" s="192">
        <v>16</v>
      </c>
      <c r="D430" s="192">
        <v>14</v>
      </c>
      <c r="E430" s="192">
        <v>23</v>
      </c>
      <c r="F430" s="192">
        <v>14</v>
      </c>
      <c r="G430" s="192">
        <v>14</v>
      </c>
      <c r="H430" s="192">
        <v>25</v>
      </c>
      <c r="I430" s="192">
        <v>33</v>
      </c>
      <c r="J430" s="199">
        <v>139</v>
      </c>
    </row>
    <row r="431" spans="1:10" ht="15" customHeight="1" x14ac:dyDescent="0.4">
      <c r="A431" s="106" t="s">
        <v>149</v>
      </c>
      <c r="B431" s="198" t="s">
        <v>175</v>
      </c>
      <c r="C431" s="192">
        <v>2</v>
      </c>
      <c r="D431" s="192">
        <v>1</v>
      </c>
      <c r="F431" s="192">
        <v>1</v>
      </c>
      <c r="J431" s="199">
        <v>4</v>
      </c>
    </row>
    <row r="432" spans="1:10" ht="15" customHeight="1" x14ac:dyDescent="0.4">
      <c r="A432" s="106" t="s">
        <v>149</v>
      </c>
      <c r="B432" s="198" t="s">
        <v>172</v>
      </c>
      <c r="C432" s="192">
        <v>5</v>
      </c>
      <c r="D432" s="192">
        <v>4</v>
      </c>
      <c r="E432" s="192">
        <v>4</v>
      </c>
      <c r="F432" s="192">
        <v>4</v>
      </c>
      <c r="G432" s="192">
        <v>1</v>
      </c>
      <c r="H432" s="192">
        <v>9</v>
      </c>
      <c r="I432" s="192">
        <v>8</v>
      </c>
      <c r="J432" s="199">
        <v>35</v>
      </c>
    </row>
    <row r="433" spans="1:10" ht="15" customHeight="1" x14ac:dyDescent="0.4">
      <c r="A433" s="106" t="s">
        <v>149</v>
      </c>
      <c r="B433" s="198" t="s">
        <v>212</v>
      </c>
      <c r="C433" s="192">
        <v>1</v>
      </c>
      <c r="D433" s="192">
        <v>1</v>
      </c>
      <c r="F433" s="192">
        <v>1</v>
      </c>
      <c r="G433" s="192">
        <v>1</v>
      </c>
      <c r="I433" s="192">
        <v>1</v>
      </c>
      <c r="J433" s="199">
        <v>5</v>
      </c>
    </row>
    <row r="434" spans="1:10" ht="15" customHeight="1" x14ac:dyDescent="0.4">
      <c r="A434" s="106" t="s">
        <v>149</v>
      </c>
      <c r="B434" s="198" t="s">
        <v>925</v>
      </c>
      <c r="D434" s="192">
        <v>1</v>
      </c>
      <c r="J434" s="199">
        <v>1</v>
      </c>
    </row>
    <row r="435" spans="1:10" ht="15" customHeight="1" x14ac:dyDescent="0.4">
      <c r="A435" s="106" t="s">
        <v>149</v>
      </c>
      <c r="B435" s="198" t="s">
        <v>213</v>
      </c>
      <c r="F435" s="192">
        <v>1</v>
      </c>
      <c r="H435" s="192">
        <v>1</v>
      </c>
      <c r="J435" s="199">
        <v>2</v>
      </c>
    </row>
    <row r="436" spans="1:10" ht="15" customHeight="1" x14ac:dyDescent="0.4">
      <c r="A436" s="106" t="s">
        <v>149</v>
      </c>
      <c r="B436" s="198" t="s">
        <v>215</v>
      </c>
      <c r="E436" s="192">
        <v>1</v>
      </c>
      <c r="J436" s="199">
        <v>1</v>
      </c>
    </row>
    <row r="437" spans="1:10" ht="15" customHeight="1" x14ac:dyDescent="0.4">
      <c r="A437" s="106" t="s">
        <v>149</v>
      </c>
      <c r="B437" s="198" t="s">
        <v>170</v>
      </c>
      <c r="C437" s="192">
        <v>27</v>
      </c>
      <c r="D437" s="192">
        <v>20</v>
      </c>
      <c r="E437" s="192">
        <v>14</v>
      </c>
      <c r="F437" s="192">
        <v>19</v>
      </c>
      <c r="G437" s="192">
        <v>16</v>
      </c>
      <c r="H437" s="192">
        <v>11</v>
      </c>
      <c r="I437" s="192">
        <v>7</v>
      </c>
      <c r="J437" s="199">
        <v>114</v>
      </c>
    </row>
    <row r="438" spans="1:10" ht="15" customHeight="1" x14ac:dyDescent="0.4">
      <c r="A438" s="106" t="s">
        <v>149</v>
      </c>
      <c r="B438" s="198" t="s">
        <v>174</v>
      </c>
      <c r="C438" s="192">
        <v>6</v>
      </c>
      <c r="D438" s="192">
        <v>7</v>
      </c>
      <c r="E438" s="192">
        <v>3</v>
      </c>
      <c r="F438" s="192">
        <v>3</v>
      </c>
      <c r="G438" s="192">
        <v>4</v>
      </c>
      <c r="I438" s="192">
        <v>3</v>
      </c>
      <c r="J438" s="199">
        <v>26</v>
      </c>
    </row>
    <row r="439" spans="1:10" ht="15" customHeight="1" x14ac:dyDescent="0.4">
      <c r="A439" s="106" t="s">
        <v>149</v>
      </c>
      <c r="B439" s="198" t="s">
        <v>171</v>
      </c>
      <c r="C439" s="192">
        <v>4</v>
      </c>
      <c r="D439" s="192">
        <v>4</v>
      </c>
      <c r="E439" s="192">
        <v>5</v>
      </c>
      <c r="F439" s="192">
        <v>1</v>
      </c>
      <c r="G439" s="192">
        <v>3</v>
      </c>
      <c r="H439" s="192">
        <v>3</v>
      </c>
      <c r="I439" s="192">
        <v>1</v>
      </c>
      <c r="J439" s="199">
        <v>21</v>
      </c>
    </row>
    <row r="440" spans="1:10" ht="15" customHeight="1" x14ac:dyDescent="0.4">
      <c r="A440" s="106" t="s">
        <v>149</v>
      </c>
      <c r="B440" s="198" t="s">
        <v>209</v>
      </c>
      <c r="C440" s="192">
        <v>1</v>
      </c>
      <c r="E440" s="192">
        <v>1</v>
      </c>
      <c r="H440" s="192">
        <v>3</v>
      </c>
      <c r="I440" s="192">
        <v>2</v>
      </c>
      <c r="J440" s="199">
        <v>7</v>
      </c>
    </row>
    <row r="441" spans="1:10" ht="15" customHeight="1" x14ac:dyDescent="0.4">
      <c r="A441" s="106" t="s">
        <v>149</v>
      </c>
      <c r="B441" s="198" t="s">
        <v>206</v>
      </c>
      <c r="C441" s="192">
        <v>9</v>
      </c>
      <c r="D441" s="192">
        <v>6</v>
      </c>
      <c r="E441" s="192">
        <v>3</v>
      </c>
      <c r="F441" s="192">
        <v>2</v>
      </c>
      <c r="G441" s="192">
        <v>1</v>
      </c>
      <c r="H441" s="192">
        <v>1</v>
      </c>
      <c r="I441" s="192">
        <v>1</v>
      </c>
      <c r="J441" s="199">
        <v>23</v>
      </c>
    </row>
    <row r="442" spans="1:10" ht="15" customHeight="1" x14ac:dyDescent="0.4">
      <c r="A442" s="106" t="s">
        <v>149</v>
      </c>
      <c r="B442" s="198" t="s">
        <v>210</v>
      </c>
      <c r="C442" s="192">
        <v>1</v>
      </c>
      <c r="H442" s="192">
        <v>1</v>
      </c>
      <c r="J442" s="199">
        <v>2</v>
      </c>
    </row>
    <row r="443" spans="1:10" ht="15" customHeight="1" x14ac:dyDescent="0.4">
      <c r="A443" s="106" t="s">
        <v>149</v>
      </c>
      <c r="B443" s="198" t="s">
        <v>211</v>
      </c>
      <c r="E443" s="192">
        <v>2</v>
      </c>
      <c r="J443" s="199">
        <v>2</v>
      </c>
    </row>
    <row r="444" spans="1:10" ht="15" customHeight="1" x14ac:dyDescent="0.4">
      <c r="A444" s="106" t="s">
        <v>149</v>
      </c>
      <c r="B444" s="198" t="s">
        <v>92</v>
      </c>
      <c r="H444" s="192">
        <v>1</v>
      </c>
      <c r="J444" s="199">
        <v>1</v>
      </c>
    </row>
    <row r="445" spans="1:10" ht="15" customHeight="1" x14ac:dyDescent="0.4">
      <c r="A445" s="106" t="s">
        <v>149</v>
      </c>
      <c r="B445" s="198" t="s">
        <v>173</v>
      </c>
      <c r="C445" s="192">
        <v>4</v>
      </c>
      <c r="D445" s="192">
        <v>5</v>
      </c>
      <c r="E445" s="192">
        <v>1</v>
      </c>
      <c r="F445" s="192">
        <v>5</v>
      </c>
      <c r="G445" s="192">
        <v>9</v>
      </c>
      <c r="H445" s="192">
        <v>5</v>
      </c>
      <c r="I445" s="192">
        <v>11</v>
      </c>
      <c r="J445" s="199">
        <v>40</v>
      </c>
    </row>
    <row r="446" spans="1:10" ht="15" customHeight="1" x14ac:dyDescent="0.4">
      <c r="A446" s="106" t="s">
        <v>150</v>
      </c>
      <c r="B446" s="198" t="s">
        <v>169</v>
      </c>
      <c r="C446" s="192">
        <v>11</v>
      </c>
      <c r="D446" s="192">
        <v>11</v>
      </c>
      <c r="E446" s="192">
        <v>14</v>
      </c>
      <c r="F446" s="192">
        <v>13</v>
      </c>
      <c r="G446" s="192">
        <v>3</v>
      </c>
      <c r="H446" s="192">
        <v>7</v>
      </c>
      <c r="I446" s="192">
        <v>16</v>
      </c>
      <c r="J446" s="199">
        <v>75</v>
      </c>
    </row>
    <row r="447" spans="1:10" ht="15" customHeight="1" x14ac:dyDescent="0.4">
      <c r="A447" s="106" t="s">
        <v>150</v>
      </c>
      <c r="B447" s="198" t="s">
        <v>175</v>
      </c>
      <c r="C447" s="192">
        <v>1</v>
      </c>
      <c r="D447" s="192">
        <v>1</v>
      </c>
      <c r="E447" s="192">
        <v>5</v>
      </c>
      <c r="G447" s="192">
        <v>1</v>
      </c>
      <c r="J447" s="199">
        <v>8</v>
      </c>
    </row>
    <row r="448" spans="1:10" ht="15" customHeight="1" x14ac:dyDescent="0.4">
      <c r="A448" s="106" t="s">
        <v>150</v>
      </c>
      <c r="B448" s="198" t="s">
        <v>172</v>
      </c>
      <c r="C448" s="192">
        <v>2</v>
      </c>
      <c r="D448" s="192">
        <v>6</v>
      </c>
      <c r="G448" s="192">
        <v>1</v>
      </c>
      <c r="H448" s="192">
        <v>1</v>
      </c>
      <c r="I448" s="192">
        <v>1</v>
      </c>
      <c r="J448" s="199">
        <v>11</v>
      </c>
    </row>
    <row r="449" spans="1:10" ht="15" customHeight="1" x14ac:dyDescent="0.4">
      <c r="A449" s="106" t="s">
        <v>150</v>
      </c>
      <c r="B449" s="198" t="s">
        <v>925</v>
      </c>
      <c r="H449" s="192">
        <v>1</v>
      </c>
      <c r="J449" s="199">
        <v>1</v>
      </c>
    </row>
    <row r="450" spans="1:10" ht="15" customHeight="1" x14ac:dyDescent="0.4">
      <c r="A450" s="106" t="s">
        <v>150</v>
      </c>
      <c r="B450" s="198" t="s">
        <v>170</v>
      </c>
      <c r="C450" s="192">
        <v>7</v>
      </c>
      <c r="D450" s="192">
        <v>9</v>
      </c>
      <c r="E450" s="192">
        <v>5</v>
      </c>
      <c r="F450" s="192">
        <v>9</v>
      </c>
      <c r="G450" s="192">
        <v>5</v>
      </c>
      <c r="H450" s="192">
        <v>8</v>
      </c>
      <c r="I450" s="192">
        <v>14</v>
      </c>
      <c r="J450" s="199">
        <v>57</v>
      </c>
    </row>
    <row r="451" spans="1:10" ht="15" customHeight="1" x14ac:dyDescent="0.4">
      <c r="A451" s="106" t="s">
        <v>150</v>
      </c>
      <c r="B451" s="198" t="s">
        <v>174</v>
      </c>
      <c r="C451" s="192">
        <v>1</v>
      </c>
      <c r="D451" s="192">
        <v>1</v>
      </c>
      <c r="F451" s="192">
        <v>2</v>
      </c>
      <c r="G451" s="192">
        <v>1</v>
      </c>
      <c r="H451" s="192">
        <v>1</v>
      </c>
      <c r="J451" s="199">
        <v>6</v>
      </c>
    </row>
    <row r="452" spans="1:10" ht="15" customHeight="1" x14ac:dyDescent="0.4">
      <c r="A452" s="106" t="s">
        <v>150</v>
      </c>
      <c r="B452" s="198" t="s">
        <v>171</v>
      </c>
      <c r="D452" s="192">
        <v>1</v>
      </c>
      <c r="E452" s="192">
        <v>1</v>
      </c>
      <c r="F452" s="192">
        <v>1</v>
      </c>
      <c r="H452" s="192">
        <v>1</v>
      </c>
      <c r="J452" s="199">
        <v>4</v>
      </c>
    </row>
    <row r="453" spans="1:10" ht="15" customHeight="1" x14ac:dyDescent="0.4">
      <c r="A453" s="106" t="s">
        <v>150</v>
      </c>
      <c r="B453" s="198" t="s">
        <v>209</v>
      </c>
      <c r="C453" s="192">
        <v>1</v>
      </c>
      <c r="D453" s="192">
        <v>2</v>
      </c>
      <c r="E453" s="192">
        <v>1</v>
      </c>
      <c r="F453" s="192">
        <v>1</v>
      </c>
      <c r="G453" s="192">
        <v>2</v>
      </c>
      <c r="H453" s="192">
        <v>1</v>
      </c>
      <c r="I453" s="192">
        <v>1</v>
      </c>
      <c r="J453" s="199">
        <v>9</v>
      </c>
    </row>
    <row r="454" spans="1:10" ht="15" customHeight="1" x14ac:dyDescent="0.4">
      <c r="A454" s="106" t="s">
        <v>150</v>
      </c>
      <c r="B454" s="198" t="s">
        <v>206</v>
      </c>
      <c r="C454" s="192">
        <v>4</v>
      </c>
      <c r="D454" s="192">
        <v>5</v>
      </c>
      <c r="E454" s="192">
        <v>2</v>
      </c>
      <c r="F454" s="192">
        <v>3</v>
      </c>
      <c r="H454" s="192">
        <v>3</v>
      </c>
      <c r="I454" s="192">
        <v>3</v>
      </c>
      <c r="J454" s="199">
        <v>20</v>
      </c>
    </row>
    <row r="455" spans="1:10" ht="15" customHeight="1" x14ac:dyDescent="0.4">
      <c r="A455" s="106" t="s">
        <v>150</v>
      </c>
      <c r="B455" s="198" t="s">
        <v>210</v>
      </c>
      <c r="C455" s="192">
        <v>1</v>
      </c>
      <c r="H455" s="192">
        <v>1</v>
      </c>
      <c r="J455" s="199">
        <v>2</v>
      </c>
    </row>
    <row r="456" spans="1:10" ht="15" customHeight="1" x14ac:dyDescent="0.4">
      <c r="A456" s="106" t="s">
        <v>150</v>
      </c>
      <c r="B456" s="198" t="s">
        <v>92</v>
      </c>
      <c r="H456" s="192">
        <v>1</v>
      </c>
      <c r="J456" s="199">
        <v>1</v>
      </c>
    </row>
    <row r="457" spans="1:10" ht="15" customHeight="1" x14ac:dyDescent="0.4">
      <c r="A457" s="106" t="s">
        <v>150</v>
      </c>
      <c r="B457" s="198" t="s">
        <v>173</v>
      </c>
      <c r="C457" s="192">
        <v>10</v>
      </c>
      <c r="D457" s="192">
        <v>8</v>
      </c>
      <c r="E457" s="192">
        <v>10</v>
      </c>
      <c r="F457" s="192">
        <v>13</v>
      </c>
      <c r="G457" s="192">
        <v>5</v>
      </c>
      <c r="H457" s="192">
        <v>8</v>
      </c>
      <c r="I457" s="192">
        <v>11</v>
      </c>
      <c r="J457" s="199">
        <v>65</v>
      </c>
    </row>
    <row r="458" spans="1:10" ht="15" customHeight="1" x14ac:dyDescent="0.4">
      <c r="A458" s="106" t="s">
        <v>151</v>
      </c>
      <c r="B458" s="198" t="s">
        <v>169</v>
      </c>
      <c r="C458" s="192">
        <v>9</v>
      </c>
      <c r="D458" s="192">
        <v>10</v>
      </c>
      <c r="E458" s="192">
        <v>9</v>
      </c>
      <c r="F458" s="192">
        <v>6</v>
      </c>
      <c r="G458" s="192">
        <v>4</v>
      </c>
      <c r="H458" s="192">
        <v>7</v>
      </c>
      <c r="I458" s="192">
        <v>18</v>
      </c>
      <c r="J458" s="199">
        <v>63</v>
      </c>
    </row>
    <row r="459" spans="1:10" ht="15" customHeight="1" x14ac:dyDescent="0.4">
      <c r="A459" s="106" t="s">
        <v>151</v>
      </c>
      <c r="B459" s="198" t="s">
        <v>172</v>
      </c>
      <c r="D459" s="192">
        <v>2</v>
      </c>
      <c r="E459" s="192">
        <v>1</v>
      </c>
      <c r="H459" s="192">
        <v>1</v>
      </c>
      <c r="I459" s="192">
        <v>2</v>
      </c>
      <c r="J459" s="199">
        <v>6</v>
      </c>
    </row>
    <row r="460" spans="1:10" ht="15" customHeight="1" x14ac:dyDescent="0.4">
      <c r="A460" s="106" t="s">
        <v>151</v>
      </c>
      <c r="B460" s="198" t="s">
        <v>212</v>
      </c>
      <c r="D460" s="192">
        <v>1</v>
      </c>
      <c r="J460" s="199">
        <v>1</v>
      </c>
    </row>
    <row r="461" spans="1:10" ht="15" customHeight="1" x14ac:dyDescent="0.4">
      <c r="A461" s="106" t="s">
        <v>151</v>
      </c>
      <c r="B461" s="198" t="s">
        <v>170</v>
      </c>
      <c r="C461" s="192">
        <v>21</v>
      </c>
      <c r="D461" s="192">
        <v>13</v>
      </c>
      <c r="E461" s="192">
        <v>15</v>
      </c>
      <c r="F461" s="192">
        <v>10</v>
      </c>
      <c r="G461" s="192">
        <v>8</v>
      </c>
      <c r="H461" s="192">
        <v>16</v>
      </c>
      <c r="I461" s="192">
        <v>18</v>
      </c>
      <c r="J461" s="199">
        <v>101</v>
      </c>
    </row>
    <row r="462" spans="1:10" ht="15" customHeight="1" x14ac:dyDescent="0.4">
      <c r="A462" s="106" t="s">
        <v>151</v>
      </c>
      <c r="B462" s="198" t="s">
        <v>174</v>
      </c>
      <c r="C462" s="192">
        <v>4</v>
      </c>
      <c r="D462" s="192">
        <v>3</v>
      </c>
      <c r="E462" s="192">
        <v>1</v>
      </c>
      <c r="H462" s="192">
        <v>1</v>
      </c>
      <c r="J462" s="199">
        <v>9</v>
      </c>
    </row>
    <row r="463" spans="1:10" ht="15" customHeight="1" x14ac:dyDescent="0.4">
      <c r="A463" s="106" t="s">
        <v>151</v>
      </c>
      <c r="B463" s="198" t="s">
        <v>209</v>
      </c>
      <c r="E463" s="192">
        <v>1</v>
      </c>
      <c r="H463" s="192">
        <v>1</v>
      </c>
      <c r="J463" s="199">
        <v>2</v>
      </c>
    </row>
    <row r="464" spans="1:10" ht="15" customHeight="1" x14ac:dyDescent="0.4">
      <c r="A464" s="106" t="s">
        <v>151</v>
      </c>
      <c r="B464" s="198" t="s">
        <v>206</v>
      </c>
      <c r="C464" s="192">
        <v>1</v>
      </c>
      <c r="D464" s="192">
        <v>1</v>
      </c>
      <c r="E464" s="192">
        <v>1</v>
      </c>
      <c r="F464" s="192">
        <v>2</v>
      </c>
      <c r="G464" s="192">
        <v>2</v>
      </c>
      <c r="H464" s="192">
        <v>1</v>
      </c>
      <c r="I464" s="192">
        <v>1</v>
      </c>
      <c r="J464" s="199">
        <v>9</v>
      </c>
    </row>
    <row r="465" spans="2:10" ht="15" customHeight="1" x14ac:dyDescent="0.4">
      <c r="B465" s="200" t="s">
        <v>2</v>
      </c>
      <c r="C465" s="201">
        <f>SUM(C8:C464)</f>
        <v>1860</v>
      </c>
      <c r="D465" s="201">
        <f t="shared" ref="D465:J465" si="0">SUM(D8:D464)</f>
        <v>1652</v>
      </c>
      <c r="E465" s="201">
        <f t="shared" si="0"/>
        <v>1767</v>
      </c>
      <c r="F465" s="201">
        <f t="shared" si="0"/>
        <v>1361</v>
      </c>
      <c r="G465" s="201">
        <f t="shared" si="0"/>
        <v>1148</v>
      </c>
      <c r="H465" s="201">
        <f t="shared" si="0"/>
        <v>1504</v>
      </c>
      <c r="I465" s="201">
        <f t="shared" si="0"/>
        <v>2166</v>
      </c>
      <c r="J465" s="201">
        <f t="shared" si="0"/>
        <v>11458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6">
    <outlinePr summaryBelow="0"/>
  </sheetPr>
  <dimension ref="A1:P49"/>
  <sheetViews>
    <sheetView showGridLines="0" workbookViewId="0">
      <selection activeCell="P46" sqref="P46"/>
    </sheetView>
  </sheetViews>
  <sheetFormatPr defaultColWidth="9.1328125" defaultRowHeight="15" customHeight="1" x14ac:dyDescent="0.35"/>
  <cols>
    <col min="1" max="1" width="22.86328125" style="104" customWidth="1"/>
    <col min="2" max="8" width="12.73046875" style="105" customWidth="1"/>
    <col min="9" max="9" width="12.265625" style="192" customWidth="1"/>
    <col min="10" max="15" width="12.73046875" style="104" customWidth="1"/>
    <col min="16" max="16" width="12.1328125" style="106" customWidth="1"/>
    <col min="17" max="16384" width="9.1328125" style="104"/>
  </cols>
  <sheetData>
    <row r="1" spans="1:16" ht="15" customHeight="1" x14ac:dyDescent="0.4">
      <c r="A1" s="2" t="s">
        <v>963</v>
      </c>
    </row>
    <row r="7" spans="1:16" ht="22.5" customHeight="1" x14ac:dyDescent="0.35">
      <c r="A7" s="167"/>
      <c r="B7" s="225" t="s">
        <v>184</v>
      </c>
      <c r="C7" s="225"/>
      <c r="D7" s="225"/>
      <c r="E7" s="225"/>
      <c r="F7" s="225"/>
      <c r="G7" s="225"/>
      <c r="H7" s="225"/>
      <c r="I7" s="225"/>
      <c r="J7" s="223" t="s">
        <v>182</v>
      </c>
      <c r="K7" s="223"/>
      <c r="L7" s="223"/>
      <c r="M7" s="223"/>
    </row>
    <row r="8" spans="1:16" ht="25.5" customHeight="1" x14ac:dyDescent="0.35">
      <c r="A8" s="168"/>
      <c r="B8" s="222" t="s">
        <v>157</v>
      </c>
      <c r="C8" s="222"/>
      <c r="D8" s="222"/>
      <c r="E8" s="222"/>
      <c r="F8" s="222" t="s">
        <v>158</v>
      </c>
      <c r="G8" s="222"/>
      <c r="H8" s="222"/>
      <c r="J8" s="224"/>
      <c r="K8" s="224"/>
      <c r="L8" s="224"/>
      <c r="M8" s="224"/>
      <c r="N8" s="168"/>
      <c r="O8" s="168"/>
      <c r="P8" s="188"/>
    </row>
    <row r="9" spans="1:16" ht="42" customHeight="1" x14ac:dyDescent="0.35">
      <c r="A9" s="169" t="s">
        <v>26</v>
      </c>
      <c r="B9" s="184" t="s">
        <v>160</v>
      </c>
      <c r="C9" s="184" t="s">
        <v>161</v>
      </c>
      <c r="D9" s="184" t="s">
        <v>190</v>
      </c>
      <c r="E9" s="150" t="s">
        <v>191</v>
      </c>
      <c r="F9" s="150" t="s">
        <v>165</v>
      </c>
      <c r="G9" s="150" t="s">
        <v>192</v>
      </c>
      <c r="H9" s="150" t="s">
        <v>193</v>
      </c>
      <c r="I9" s="168" t="s">
        <v>7</v>
      </c>
      <c r="J9" s="150" t="s">
        <v>186</v>
      </c>
      <c r="K9" s="150" t="s">
        <v>187</v>
      </c>
      <c r="L9" s="150" t="s">
        <v>188</v>
      </c>
      <c r="M9" s="150" t="s">
        <v>189</v>
      </c>
      <c r="N9" s="169" t="s">
        <v>183</v>
      </c>
      <c r="O9" s="169" t="s">
        <v>7</v>
      </c>
      <c r="P9" s="189" t="s">
        <v>185</v>
      </c>
    </row>
    <row r="10" spans="1:16" ht="15" customHeight="1" x14ac:dyDescent="0.4">
      <c r="A10" s="118" t="s">
        <v>113</v>
      </c>
      <c r="B10" s="121">
        <v>10</v>
      </c>
      <c r="C10" s="121">
        <v>0</v>
      </c>
      <c r="D10" s="121">
        <v>11</v>
      </c>
      <c r="E10" s="121">
        <v>1</v>
      </c>
      <c r="F10" s="121">
        <v>2</v>
      </c>
      <c r="G10" s="121">
        <v>12</v>
      </c>
      <c r="H10" s="121">
        <v>3</v>
      </c>
      <c r="I10" s="122">
        <f t="shared" ref="I10:I48" si="0">B10+C10+D10+E10+F10+G10+H10</f>
        <v>39</v>
      </c>
      <c r="J10" s="119">
        <v>0</v>
      </c>
      <c r="K10" s="119">
        <v>5</v>
      </c>
      <c r="L10" s="119">
        <v>13</v>
      </c>
      <c r="M10" s="119">
        <v>68</v>
      </c>
      <c r="N10" s="119">
        <v>52</v>
      </c>
      <c r="O10" s="120">
        <f t="shared" ref="O10:O48" si="1">SUM(J10:N10)</f>
        <v>138</v>
      </c>
      <c r="P10" s="190">
        <f t="shared" ref="P10:P48" si="2">O10+I10</f>
        <v>177</v>
      </c>
    </row>
    <row r="11" spans="1:16" ht="15" customHeight="1" x14ac:dyDescent="0.4">
      <c r="A11" s="125" t="s">
        <v>114</v>
      </c>
      <c r="B11" s="126">
        <v>87</v>
      </c>
      <c r="C11" s="126">
        <v>6</v>
      </c>
      <c r="D11" s="126">
        <v>141</v>
      </c>
      <c r="E11" s="126">
        <v>33</v>
      </c>
      <c r="F11" s="126">
        <v>91</v>
      </c>
      <c r="G11" s="126">
        <v>97</v>
      </c>
      <c r="H11" s="126">
        <v>3</v>
      </c>
      <c r="I11" s="122">
        <f t="shared" si="0"/>
        <v>458</v>
      </c>
      <c r="J11" s="119">
        <v>26</v>
      </c>
      <c r="K11" s="119">
        <v>32</v>
      </c>
      <c r="L11" s="119">
        <v>56</v>
      </c>
      <c r="M11" s="119">
        <v>294</v>
      </c>
      <c r="N11" s="119">
        <v>130</v>
      </c>
      <c r="O11" s="120">
        <f t="shared" si="1"/>
        <v>538</v>
      </c>
      <c r="P11" s="190">
        <f t="shared" si="2"/>
        <v>996</v>
      </c>
    </row>
    <row r="12" spans="1:16" ht="15" customHeight="1" x14ac:dyDescent="0.4">
      <c r="A12" s="124" t="s">
        <v>115</v>
      </c>
      <c r="B12" s="123">
        <v>53</v>
      </c>
      <c r="C12" s="123">
        <v>1</v>
      </c>
      <c r="D12" s="123">
        <v>105</v>
      </c>
      <c r="E12" s="123">
        <v>16</v>
      </c>
      <c r="F12" s="123">
        <v>28</v>
      </c>
      <c r="G12" s="123">
        <v>43</v>
      </c>
      <c r="H12" s="123">
        <v>1</v>
      </c>
      <c r="I12" s="122">
        <f t="shared" si="0"/>
        <v>247</v>
      </c>
      <c r="J12" s="119">
        <v>18</v>
      </c>
      <c r="K12" s="119">
        <v>3</v>
      </c>
      <c r="L12" s="119">
        <v>32</v>
      </c>
      <c r="M12" s="119">
        <v>485</v>
      </c>
      <c r="N12" s="119">
        <v>117</v>
      </c>
      <c r="O12" s="120">
        <f t="shared" si="1"/>
        <v>655</v>
      </c>
      <c r="P12" s="190">
        <f t="shared" si="2"/>
        <v>902</v>
      </c>
    </row>
    <row r="13" spans="1:16" ht="15" customHeight="1" x14ac:dyDescent="0.4">
      <c r="A13" s="118" t="s">
        <v>116</v>
      </c>
      <c r="B13" s="123">
        <v>74</v>
      </c>
      <c r="C13" s="123">
        <v>4</v>
      </c>
      <c r="D13" s="123">
        <v>129</v>
      </c>
      <c r="E13" s="123">
        <v>22</v>
      </c>
      <c r="F13" s="123">
        <v>34</v>
      </c>
      <c r="G13" s="123">
        <v>30</v>
      </c>
      <c r="H13" s="123">
        <v>0</v>
      </c>
      <c r="I13" s="122">
        <f t="shared" si="0"/>
        <v>293</v>
      </c>
      <c r="J13" s="119">
        <v>15</v>
      </c>
      <c r="K13" s="119">
        <v>5</v>
      </c>
      <c r="L13" s="119">
        <v>36</v>
      </c>
      <c r="M13" s="119">
        <v>362</v>
      </c>
      <c r="N13" s="119">
        <v>97</v>
      </c>
      <c r="O13" s="120">
        <f t="shared" si="1"/>
        <v>515</v>
      </c>
      <c r="P13" s="190">
        <f t="shared" si="2"/>
        <v>808</v>
      </c>
    </row>
    <row r="14" spans="1:16" ht="15" customHeight="1" x14ac:dyDescent="0.4">
      <c r="A14" s="118" t="s">
        <v>117</v>
      </c>
      <c r="B14" s="123">
        <v>99</v>
      </c>
      <c r="C14" s="123">
        <v>0</v>
      </c>
      <c r="D14" s="123">
        <v>215</v>
      </c>
      <c r="E14" s="123">
        <v>26</v>
      </c>
      <c r="F14" s="123">
        <v>30</v>
      </c>
      <c r="G14" s="123">
        <v>108</v>
      </c>
      <c r="H14" s="123">
        <v>0</v>
      </c>
      <c r="I14" s="122">
        <f t="shared" si="0"/>
        <v>478</v>
      </c>
      <c r="J14" s="119">
        <v>8</v>
      </c>
      <c r="K14" s="119">
        <v>47</v>
      </c>
      <c r="L14" s="119">
        <v>114</v>
      </c>
      <c r="M14" s="119">
        <v>462</v>
      </c>
      <c r="N14" s="119">
        <v>108</v>
      </c>
      <c r="O14" s="120">
        <f t="shared" si="1"/>
        <v>739</v>
      </c>
      <c r="P14" s="190">
        <f t="shared" si="2"/>
        <v>1217</v>
      </c>
    </row>
    <row r="15" spans="1:16" ht="15" customHeight="1" x14ac:dyDescent="0.4">
      <c r="A15" s="118" t="s">
        <v>118</v>
      </c>
      <c r="B15" s="123">
        <v>91</v>
      </c>
      <c r="C15" s="123">
        <v>0</v>
      </c>
      <c r="D15" s="123">
        <v>134</v>
      </c>
      <c r="E15" s="123">
        <v>20</v>
      </c>
      <c r="F15" s="123">
        <v>13</v>
      </c>
      <c r="G15" s="123">
        <v>69</v>
      </c>
      <c r="H15" s="123">
        <v>0</v>
      </c>
      <c r="I15" s="122">
        <f t="shared" si="0"/>
        <v>327</v>
      </c>
      <c r="J15" s="119">
        <v>7</v>
      </c>
      <c r="K15" s="119">
        <v>21</v>
      </c>
      <c r="L15" s="119">
        <v>101</v>
      </c>
      <c r="M15" s="119">
        <v>543</v>
      </c>
      <c r="N15" s="119">
        <v>136</v>
      </c>
      <c r="O15" s="120">
        <f t="shared" si="1"/>
        <v>808</v>
      </c>
      <c r="P15" s="190">
        <f t="shared" si="2"/>
        <v>1135</v>
      </c>
    </row>
    <row r="16" spans="1:16" ht="15" customHeight="1" x14ac:dyDescent="0.4">
      <c r="A16" s="118" t="s">
        <v>119</v>
      </c>
      <c r="B16" s="123">
        <v>28</v>
      </c>
      <c r="C16" s="123">
        <v>0</v>
      </c>
      <c r="D16" s="123">
        <v>48</v>
      </c>
      <c r="E16" s="123">
        <v>12</v>
      </c>
      <c r="F16" s="123">
        <v>14</v>
      </c>
      <c r="G16" s="123">
        <v>24</v>
      </c>
      <c r="H16" s="123">
        <v>0</v>
      </c>
      <c r="I16" s="122">
        <f t="shared" si="0"/>
        <v>126</v>
      </c>
      <c r="J16" s="119">
        <v>18</v>
      </c>
      <c r="K16" s="119">
        <v>5</v>
      </c>
      <c r="L16" s="119">
        <v>38</v>
      </c>
      <c r="M16" s="119">
        <v>466</v>
      </c>
      <c r="N16" s="119">
        <v>102</v>
      </c>
      <c r="O16" s="120">
        <f t="shared" si="1"/>
        <v>629</v>
      </c>
      <c r="P16" s="190">
        <f t="shared" si="2"/>
        <v>755</v>
      </c>
    </row>
    <row r="17" spans="1:16" ht="15" customHeight="1" x14ac:dyDescent="0.4">
      <c r="A17" s="124" t="s">
        <v>120</v>
      </c>
      <c r="B17" s="123">
        <v>73</v>
      </c>
      <c r="C17" s="123">
        <v>2</v>
      </c>
      <c r="D17" s="123">
        <v>123</v>
      </c>
      <c r="E17" s="123">
        <v>43</v>
      </c>
      <c r="F17" s="123">
        <v>51</v>
      </c>
      <c r="G17" s="123">
        <v>85</v>
      </c>
      <c r="H17" s="123">
        <v>1</v>
      </c>
      <c r="I17" s="122">
        <f t="shared" si="0"/>
        <v>378</v>
      </c>
      <c r="J17" s="119">
        <v>35</v>
      </c>
      <c r="K17" s="119">
        <v>22</v>
      </c>
      <c r="L17" s="119">
        <v>54</v>
      </c>
      <c r="M17" s="119">
        <v>366</v>
      </c>
      <c r="N17" s="119">
        <v>123</v>
      </c>
      <c r="O17" s="120">
        <f t="shared" si="1"/>
        <v>600</v>
      </c>
      <c r="P17" s="190">
        <f t="shared" si="2"/>
        <v>978</v>
      </c>
    </row>
    <row r="18" spans="1:16" ht="15" customHeight="1" x14ac:dyDescent="0.4">
      <c r="A18" s="118" t="s">
        <v>121</v>
      </c>
      <c r="B18" s="123">
        <v>44</v>
      </c>
      <c r="C18" s="123">
        <v>6</v>
      </c>
      <c r="D18" s="123">
        <v>83</v>
      </c>
      <c r="E18" s="123">
        <v>15</v>
      </c>
      <c r="F18" s="123">
        <v>14</v>
      </c>
      <c r="G18" s="123">
        <v>39</v>
      </c>
      <c r="H18" s="123">
        <v>0</v>
      </c>
      <c r="I18" s="122">
        <f t="shared" si="0"/>
        <v>201</v>
      </c>
      <c r="J18" s="119">
        <v>12</v>
      </c>
      <c r="K18" s="119">
        <v>9</v>
      </c>
      <c r="L18" s="119">
        <v>81</v>
      </c>
      <c r="M18" s="119">
        <v>369</v>
      </c>
      <c r="N18" s="119">
        <v>78</v>
      </c>
      <c r="O18" s="120">
        <f t="shared" si="1"/>
        <v>549</v>
      </c>
      <c r="P18" s="190">
        <f t="shared" si="2"/>
        <v>750</v>
      </c>
    </row>
    <row r="19" spans="1:16" ht="15" customHeight="1" x14ac:dyDescent="0.4">
      <c r="A19" s="118" t="s">
        <v>122</v>
      </c>
      <c r="B19" s="123">
        <v>31</v>
      </c>
      <c r="C19" s="123">
        <v>1</v>
      </c>
      <c r="D19" s="123">
        <v>74</v>
      </c>
      <c r="E19" s="123">
        <v>9</v>
      </c>
      <c r="F19" s="123">
        <v>11</v>
      </c>
      <c r="G19" s="123">
        <v>59</v>
      </c>
      <c r="H19" s="123">
        <v>0</v>
      </c>
      <c r="I19" s="122">
        <f t="shared" si="0"/>
        <v>185</v>
      </c>
      <c r="J19" s="119">
        <v>10</v>
      </c>
      <c r="K19" s="119">
        <v>7</v>
      </c>
      <c r="L19" s="119">
        <v>105</v>
      </c>
      <c r="M19" s="119">
        <v>387</v>
      </c>
      <c r="N19" s="119">
        <v>63</v>
      </c>
      <c r="O19" s="120">
        <f t="shared" si="1"/>
        <v>572</v>
      </c>
      <c r="P19" s="190">
        <f t="shared" si="2"/>
        <v>757</v>
      </c>
    </row>
    <row r="20" spans="1:16" ht="15" customHeight="1" x14ac:dyDescent="0.4">
      <c r="A20" s="118" t="s">
        <v>123</v>
      </c>
      <c r="B20" s="123">
        <v>45</v>
      </c>
      <c r="C20" s="123">
        <v>2</v>
      </c>
      <c r="D20" s="123">
        <v>95</v>
      </c>
      <c r="E20" s="123">
        <v>20</v>
      </c>
      <c r="F20" s="123">
        <v>43</v>
      </c>
      <c r="G20" s="123">
        <v>57</v>
      </c>
      <c r="H20" s="123">
        <v>5</v>
      </c>
      <c r="I20" s="122">
        <f t="shared" si="0"/>
        <v>267</v>
      </c>
      <c r="J20" s="119">
        <v>10</v>
      </c>
      <c r="K20" s="119">
        <v>13</v>
      </c>
      <c r="L20" s="119">
        <v>410</v>
      </c>
      <c r="M20" s="119">
        <v>357</v>
      </c>
      <c r="N20" s="119">
        <v>83</v>
      </c>
      <c r="O20" s="120">
        <f t="shared" si="1"/>
        <v>873</v>
      </c>
      <c r="P20" s="190">
        <f t="shared" si="2"/>
        <v>1140</v>
      </c>
    </row>
    <row r="21" spans="1:16" ht="15" customHeight="1" x14ac:dyDescent="0.4">
      <c r="A21" s="125" t="s">
        <v>124</v>
      </c>
      <c r="B21" s="126">
        <v>45</v>
      </c>
      <c r="C21" s="126">
        <v>6</v>
      </c>
      <c r="D21" s="126">
        <v>69</v>
      </c>
      <c r="E21" s="126">
        <v>24</v>
      </c>
      <c r="F21" s="126">
        <v>74</v>
      </c>
      <c r="G21" s="126">
        <v>50</v>
      </c>
      <c r="H21" s="126">
        <v>1</v>
      </c>
      <c r="I21" s="122">
        <f t="shared" si="0"/>
        <v>269</v>
      </c>
      <c r="J21" s="119">
        <v>14</v>
      </c>
      <c r="K21" s="119">
        <v>3</v>
      </c>
      <c r="L21" s="119">
        <v>25</v>
      </c>
      <c r="M21" s="119">
        <v>255</v>
      </c>
      <c r="N21" s="119">
        <v>75</v>
      </c>
      <c r="O21" s="120">
        <f t="shared" si="1"/>
        <v>372</v>
      </c>
      <c r="P21" s="190">
        <f t="shared" si="2"/>
        <v>641</v>
      </c>
    </row>
    <row r="22" spans="1:16" ht="15" customHeight="1" x14ac:dyDescent="0.4">
      <c r="A22" s="124" t="s">
        <v>125</v>
      </c>
      <c r="B22" s="123">
        <v>86</v>
      </c>
      <c r="C22" s="123">
        <v>0</v>
      </c>
      <c r="D22" s="123">
        <v>80</v>
      </c>
      <c r="E22" s="123">
        <v>12</v>
      </c>
      <c r="F22" s="123">
        <v>3</v>
      </c>
      <c r="G22" s="123">
        <v>29</v>
      </c>
      <c r="H22" s="123">
        <v>0</v>
      </c>
      <c r="I22" s="122">
        <f t="shared" si="0"/>
        <v>210</v>
      </c>
      <c r="J22" s="119">
        <v>5</v>
      </c>
      <c r="K22" s="119">
        <v>1</v>
      </c>
      <c r="L22" s="119">
        <v>86</v>
      </c>
      <c r="M22" s="119">
        <v>390</v>
      </c>
      <c r="N22" s="119">
        <v>79</v>
      </c>
      <c r="O22" s="120">
        <f t="shared" si="1"/>
        <v>561</v>
      </c>
      <c r="P22" s="190">
        <f t="shared" si="2"/>
        <v>771</v>
      </c>
    </row>
    <row r="23" spans="1:16" ht="15" customHeight="1" x14ac:dyDescent="0.4">
      <c r="A23" s="124" t="s">
        <v>126</v>
      </c>
      <c r="B23" s="123">
        <v>49</v>
      </c>
      <c r="C23" s="123">
        <v>4</v>
      </c>
      <c r="D23" s="123">
        <v>62</v>
      </c>
      <c r="E23" s="123">
        <v>23</v>
      </c>
      <c r="F23" s="123">
        <v>105</v>
      </c>
      <c r="G23" s="123">
        <v>58</v>
      </c>
      <c r="H23" s="123">
        <v>1</v>
      </c>
      <c r="I23" s="122">
        <f t="shared" si="0"/>
        <v>302</v>
      </c>
      <c r="J23" s="119">
        <v>25</v>
      </c>
      <c r="K23" s="119">
        <v>24</v>
      </c>
      <c r="L23" s="119">
        <v>38</v>
      </c>
      <c r="M23" s="119">
        <v>314</v>
      </c>
      <c r="N23" s="119">
        <v>81</v>
      </c>
      <c r="O23" s="120">
        <f t="shared" si="1"/>
        <v>482</v>
      </c>
      <c r="P23" s="190">
        <f t="shared" si="2"/>
        <v>784</v>
      </c>
    </row>
    <row r="24" spans="1:16" ht="15" customHeight="1" x14ac:dyDescent="0.4">
      <c r="A24" s="124" t="s">
        <v>127</v>
      </c>
      <c r="B24" s="123">
        <v>23</v>
      </c>
      <c r="C24" s="123">
        <v>0</v>
      </c>
      <c r="D24" s="123">
        <v>45</v>
      </c>
      <c r="E24" s="123">
        <v>16</v>
      </c>
      <c r="F24" s="123">
        <v>35</v>
      </c>
      <c r="G24" s="123">
        <v>37</v>
      </c>
      <c r="H24" s="123">
        <v>1</v>
      </c>
      <c r="I24" s="122">
        <f t="shared" si="0"/>
        <v>157</v>
      </c>
      <c r="J24" s="119">
        <v>11</v>
      </c>
      <c r="K24" s="119">
        <v>19</v>
      </c>
      <c r="L24" s="119">
        <v>29</v>
      </c>
      <c r="M24" s="119">
        <v>121</v>
      </c>
      <c r="N24" s="119">
        <v>46</v>
      </c>
      <c r="O24" s="120">
        <f t="shared" si="1"/>
        <v>226</v>
      </c>
      <c r="P24" s="190">
        <f t="shared" si="2"/>
        <v>383</v>
      </c>
    </row>
    <row r="25" spans="1:16" ht="15" customHeight="1" x14ac:dyDescent="0.4">
      <c r="A25" s="124" t="s">
        <v>128</v>
      </c>
      <c r="B25" s="123">
        <v>35</v>
      </c>
      <c r="C25" s="123">
        <v>2</v>
      </c>
      <c r="D25" s="123">
        <v>38</v>
      </c>
      <c r="E25" s="123">
        <v>14</v>
      </c>
      <c r="F25" s="123">
        <v>16</v>
      </c>
      <c r="G25" s="123">
        <v>24</v>
      </c>
      <c r="H25" s="123">
        <v>3</v>
      </c>
      <c r="I25" s="122">
        <f t="shared" si="0"/>
        <v>132</v>
      </c>
      <c r="J25" s="119">
        <v>7</v>
      </c>
      <c r="K25" s="119">
        <v>3</v>
      </c>
      <c r="L25" s="119">
        <v>21</v>
      </c>
      <c r="M25" s="119">
        <v>208</v>
      </c>
      <c r="N25" s="119">
        <v>51</v>
      </c>
      <c r="O25" s="120">
        <f t="shared" si="1"/>
        <v>290</v>
      </c>
      <c r="P25" s="190">
        <f t="shared" si="2"/>
        <v>422</v>
      </c>
    </row>
    <row r="26" spans="1:16" ht="15" customHeight="1" x14ac:dyDescent="0.4">
      <c r="A26" s="124" t="s">
        <v>129</v>
      </c>
      <c r="B26" s="123">
        <v>45</v>
      </c>
      <c r="C26" s="123">
        <v>0</v>
      </c>
      <c r="D26" s="123">
        <v>121</v>
      </c>
      <c r="E26" s="123">
        <v>22</v>
      </c>
      <c r="F26" s="123">
        <v>15</v>
      </c>
      <c r="G26" s="123">
        <v>48</v>
      </c>
      <c r="H26" s="123">
        <v>0</v>
      </c>
      <c r="I26" s="122">
        <f t="shared" si="0"/>
        <v>251</v>
      </c>
      <c r="J26" s="119">
        <v>6</v>
      </c>
      <c r="K26" s="119">
        <v>8</v>
      </c>
      <c r="L26" s="119">
        <v>87</v>
      </c>
      <c r="M26" s="119">
        <v>299</v>
      </c>
      <c r="N26" s="119">
        <v>68</v>
      </c>
      <c r="O26" s="120">
        <f t="shared" si="1"/>
        <v>468</v>
      </c>
      <c r="P26" s="190">
        <f t="shared" si="2"/>
        <v>719</v>
      </c>
    </row>
    <row r="27" spans="1:16" ht="15" customHeight="1" x14ac:dyDescent="0.4">
      <c r="A27" s="125" t="s">
        <v>130</v>
      </c>
      <c r="B27" s="126">
        <v>159</v>
      </c>
      <c r="C27" s="126">
        <v>12</v>
      </c>
      <c r="D27" s="126">
        <v>226</v>
      </c>
      <c r="E27" s="126">
        <v>51</v>
      </c>
      <c r="F27" s="126">
        <v>127</v>
      </c>
      <c r="G27" s="126">
        <v>106</v>
      </c>
      <c r="H27" s="126">
        <v>0</v>
      </c>
      <c r="I27" s="122">
        <f t="shared" si="0"/>
        <v>681</v>
      </c>
      <c r="J27" s="119">
        <v>28</v>
      </c>
      <c r="K27" s="119">
        <v>78</v>
      </c>
      <c r="L27" s="119">
        <v>104</v>
      </c>
      <c r="M27" s="119">
        <v>607</v>
      </c>
      <c r="N27" s="119">
        <v>139</v>
      </c>
      <c r="O27" s="120">
        <f t="shared" si="1"/>
        <v>956</v>
      </c>
      <c r="P27" s="190">
        <f t="shared" si="2"/>
        <v>1637</v>
      </c>
    </row>
    <row r="28" spans="1:16" ht="15" customHeight="1" x14ac:dyDescent="0.4">
      <c r="A28" s="124" t="s">
        <v>131</v>
      </c>
      <c r="B28" s="123">
        <v>75</v>
      </c>
      <c r="C28" s="123">
        <v>0</v>
      </c>
      <c r="D28" s="123">
        <v>119</v>
      </c>
      <c r="E28" s="123">
        <v>24</v>
      </c>
      <c r="F28" s="123">
        <v>17</v>
      </c>
      <c r="G28" s="123">
        <v>69</v>
      </c>
      <c r="H28" s="123">
        <v>1</v>
      </c>
      <c r="I28" s="122">
        <f t="shared" si="0"/>
        <v>305</v>
      </c>
      <c r="J28" s="119">
        <v>23</v>
      </c>
      <c r="K28" s="119">
        <v>19</v>
      </c>
      <c r="L28" s="119">
        <v>89</v>
      </c>
      <c r="M28" s="119">
        <v>452</v>
      </c>
      <c r="N28" s="119">
        <v>107</v>
      </c>
      <c r="O28" s="120">
        <f t="shared" si="1"/>
        <v>690</v>
      </c>
      <c r="P28" s="190">
        <f t="shared" si="2"/>
        <v>995</v>
      </c>
    </row>
    <row r="29" spans="1:16" ht="15" customHeight="1" x14ac:dyDescent="0.4">
      <c r="A29" s="124" t="s">
        <v>132</v>
      </c>
      <c r="B29" s="123">
        <v>117</v>
      </c>
      <c r="C29" s="123">
        <v>0</v>
      </c>
      <c r="D29" s="123">
        <v>240</v>
      </c>
      <c r="E29" s="123">
        <v>25</v>
      </c>
      <c r="F29" s="123">
        <v>7</v>
      </c>
      <c r="G29" s="123">
        <v>106</v>
      </c>
      <c r="H29" s="123">
        <v>0</v>
      </c>
      <c r="I29" s="122">
        <f t="shared" si="0"/>
        <v>495</v>
      </c>
      <c r="J29" s="119">
        <v>13</v>
      </c>
      <c r="K29" s="119">
        <v>15</v>
      </c>
      <c r="L29" s="119">
        <v>173</v>
      </c>
      <c r="M29" s="119">
        <v>698</v>
      </c>
      <c r="N29" s="119">
        <v>110</v>
      </c>
      <c r="O29" s="120">
        <f t="shared" si="1"/>
        <v>1009</v>
      </c>
      <c r="P29" s="190">
        <f t="shared" si="2"/>
        <v>1504</v>
      </c>
    </row>
    <row r="30" spans="1:16" ht="15" customHeight="1" x14ac:dyDescent="0.4">
      <c r="A30" s="124" t="s">
        <v>133</v>
      </c>
      <c r="B30" s="123">
        <v>85</v>
      </c>
      <c r="C30" s="123">
        <v>1</v>
      </c>
      <c r="D30" s="123">
        <v>178</v>
      </c>
      <c r="E30" s="123">
        <v>18</v>
      </c>
      <c r="F30" s="123">
        <v>18</v>
      </c>
      <c r="G30" s="123">
        <v>90</v>
      </c>
      <c r="H30" s="123">
        <v>0</v>
      </c>
      <c r="I30" s="122">
        <f t="shared" si="0"/>
        <v>390</v>
      </c>
      <c r="J30" s="119">
        <v>15</v>
      </c>
      <c r="K30" s="119">
        <v>15</v>
      </c>
      <c r="L30" s="119">
        <v>81</v>
      </c>
      <c r="M30" s="119">
        <v>370</v>
      </c>
      <c r="N30" s="119">
        <v>110</v>
      </c>
      <c r="O30" s="120">
        <f t="shared" si="1"/>
        <v>591</v>
      </c>
      <c r="P30" s="190">
        <f t="shared" si="2"/>
        <v>981</v>
      </c>
    </row>
    <row r="31" spans="1:16" ht="15" customHeight="1" x14ac:dyDescent="0.4">
      <c r="A31" s="124" t="s">
        <v>134</v>
      </c>
      <c r="B31" s="123">
        <v>31</v>
      </c>
      <c r="C31" s="123">
        <v>0</v>
      </c>
      <c r="D31" s="123">
        <v>71</v>
      </c>
      <c r="E31" s="123">
        <v>12</v>
      </c>
      <c r="F31" s="123">
        <v>5</v>
      </c>
      <c r="G31" s="123">
        <v>33</v>
      </c>
      <c r="H31" s="123">
        <v>0</v>
      </c>
      <c r="I31" s="122">
        <f t="shared" si="0"/>
        <v>152</v>
      </c>
      <c r="J31" s="119">
        <v>8</v>
      </c>
      <c r="K31" s="119">
        <v>16</v>
      </c>
      <c r="L31" s="119">
        <v>62</v>
      </c>
      <c r="M31" s="119">
        <v>288</v>
      </c>
      <c r="N31" s="119">
        <v>72</v>
      </c>
      <c r="O31" s="120">
        <f t="shared" si="1"/>
        <v>446</v>
      </c>
      <c r="P31" s="190">
        <f t="shared" si="2"/>
        <v>598</v>
      </c>
    </row>
    <row r="32" spans="1:16" ht="15" customHeight="1" x14ac:dyDescent="0.4">
      <c r="A32" s="124" t="s">
        <v>135</v>
      </c>
      <c r="B32" s="123">
        <v>48</v>
      </c>
      <c r="C32" s="123">
        <v>0</v>
      </c>
      <c r="D32" s="123">
        <v>87</v>
      </c>
      <c r="E32" s="123">
        <v>23</v>
      </c>
      <c r="F32" s="123">
        <v>7</v>
      </c>
      <c r="G32" s="123">
        <v>60</v>
      </c>
      <c r="H32" s="123">
        <v>0</v>
      </c>
      <c r="I32" s="122">
        <f t="shared" si="0"/>
        <v>225</v>
      </c>
      <c r="J32" s="119">
        <v>10</v>
      </c>
      <c r="K32" s="119">
        <v>9</v>
      </c>
      <c r="L32" s="119">
        <v>125</v>
      </c>
      <c r="M32" s="119">
        <v>828</v>
      </c>
      <c r="N32" s="119">
        <v>161</v>
      </c>
      <c r="O32" s="120">
        <f t="shared" si="1"/>
        <v>1133</v>
      </c>
      <c r="P32" s="190">
        <f t="shared" si="2"/>
        <v>1358</v>
      </c>
    </row>
    <row r="33" spans="1:16" ht="15" customHeight="1" x14ac:dyDescent="0.4">
      <c r="A33" s="124" t="s">
        <v>136</v>
      </c>
      <c r="B33" s="123">
        <v>80</v>
      </c>
      <c r="C33" s="123">
        <v>0</v>
      </c>
      <c r="D33" s="123">
        <v>83</v>
      </c>
      <c r="E33" s="123">
        <v>20</v>
      </c>
      <c r="F33" s="123">
        <v>17</v>
      </c>
      <c r="G33" s="123">
        <v>51</v>
      </c>
      <c r="H33" s="123">
        <v>0</v>
      </c>
      <c r="I33" s="122">
        <f t="shared" si="0"/>
        <v>251</v>
      </c>
      <c r="J33" s="119">
        <v>12</v>
      </c>
      <c r="K33" s="119">
        <v>3</v>
      </c>
      <c r="L33" s="119">
        <v>62</v>
      </c>
      <c r="M33" s="119">
        <v>467</v>
      </c>
      <c r="N33" s="119">
        <v>95</v>
      </c>
      <c r="O33" s="120">
        <f t="shared" si="1"/>
        <v>639</v>
      </c>
      <c r="P33" s="190">
        <f t="shared" si="2"/>
        <v>890</v>
      </c>
    </row>
    <row r="34" spans="1:16" ht="15" customHeight="1" x14ac:dyDescent="0.4">
      <c r="A34" s="124" t="s">
        <v>137</v>
      </c>
      <c r="B34" s="123">
        <v>65</v>
      </c>
      <c r="C34" s="123">
        <v>2</v>
      </c>
      <c r="D34" s="123">
        <v>88</v>
      </c>
      <c r="E34" s="123">
        <v>23</v>
      </c>
      <c r="F34" s="123">
        <v>17</v>
      </c>
      <c r="G34" s="123">
        <v>60</v>
      </c>
      <c r="H34" s="123">
        <v>2</v>
      </c>
      <c r="I34" s="122">
        <f t="shared" si="0"/>
        <v>257</v>
      </c>
      <c r="J34" s="119">
        <v>14</v>
      </c>
      <c r="K34" s="119">
        <v>27</v>
      </c>
      <c r="L34" s="119">
        <v>60</v>
      </c>
      <c r="M34" s="119">
        <v>621</v>
      </c>
      <c r="N34" s="119">
        <v>104</v>
      </c>
      <c r="O34" s="120">
        <f t="shared" si="1"/>
        <v>826</v>
      </c>
      <c r="P34" s="190">
        <f t="shared" si="2"/>
        <v>1083</v>
      </c>
    </row>
    <row r="35" spans="1:16" ht="15" customHeight="1" x14ac:dyDescent="0.4">
      <c r="A35" s="124" t="s">
        <v>138</v>
      </c>
      <c r="B35" s="123">
        <v>106</v>
      </c>
      <c r="C35" s="123">
        <v>5</v>
      </c>
      <c r="D35" s="123">
        <v>241</v>
      </c>
      <c r="E35" s="123">
        <v>29</v>
      </c>
      <c r="F35" s="123">
        <v>33</v>
      </c>
      <c r="G35" s="123">
        <v>102</v>
      </c>
      <c r="H35" s="123">
        <v>0</v>
      </c>
      <c r="I35" s="122">
        <f t="shared" si="0"/>
        <v>516</v>
      </c>
      <c r="J35" s="119">
        <v>21</v>
      </c>
      <c r="K35" s="119">
        <v>38</v>
      </c>
      <c r="L35" s="119">
        <v>73</v>
      </c>
      <c r="M35" s="119">
        <v>609</v>
      </c>
      <c r="N35" s="119">
        <v>149</v>
      </c>
      <c r="O35" s="120">
        <f t="shared" si="1"/>
        <v>890</v>
      </c>
      <c r="P35" s="190">
        <f t="shared" si="2"/>
        <v>1406</v>
      </c>
    </row>
    <row r="36" spans="1:16" ht="15" customHeight="1" x14ac:dyDescent="0.4">
      <c r="A36" s="124" t="s">
        <v>139</v>
      </c>
      <c r="B36" s="123">
        <v>83</v>
      </c>
      <c r="C36" s="123">
        <v>1</v>
      </c>
      <c r="D36" s="123">
        <v>41</v>
      </c>
      <c r="E36" s="123">
        <v>39</v>
      </c>
      <c r="F36" s="123">
        <v>34</v>
      </c>
      <c r="G36" s="123">
        <v>97</v>
      </c>
      <c r="H36" s="123">
        <v>4</v>
      </c>
      <c r="I36" s="122">
        <f t="shared" si="0"/>
        <v>299</v>
      </c>
      <c r="J36" s="119">
        <v>22</v>
      </c>
      <c r="K36" s="119">
        <v>8</v>
      </c>
      <c r="L36" s="119">
        <v>173</v>
      </c>
      <c r="M36" s="119">
        <v>522</v>
      </c>
      <c r="N36" s="119">
        <v>108</v>
      </c>
      <c r="O36" s="120">
        <f t="shared" si="1"/>
        <v>833</v>
      </c>
      <c r="P36" s="190">
        <f t="shared" si="2"/>
        <v>1132</v>
      </c>
    </row>
    <row r="37" spans="1:16" ht="15" customHeight="1" x14ac:dyDescent="0.4">
      <c r="A37" s="124" t="s">
        <v>140</v>
      </c>
      <c r="B37" s="123">
        <v>103</v>
      </c>
      <c r="C37" s="123">
        <v>3</v>
      </c>
      <c r="D37" s="123">
        <v>182</v>
      </c>
      <c r="E37" s="123">
        <v>46</v>
      </c>
      <c r="F37" s="123">
        <v>51</v>
      </c>
      <c r="G37" s="123">
        <v>102</v>
      </c>
      <c r="H37" s="123">
        <v>3</v>
      </c>
      <c r="I37" s="122">
        <f t="shared" si="0"/>
        <v>490</v>
      </c>
      <c r="J37" s="119">
        <v>20</v>
      </c>
      <c r="K37" s="119">
        <v>37</v>
      </c>
      <c r="L37" s="119">
        <v>95</v>
      </c>
      <c r="M37" s="119">
        <v>887</v>
      </c>
      <c r="N37" s="119">
        <v>182</v>
      </c>
      <c r="O37" s="120">
        <f t="shared" si="1"/>
        <v>1221</v>
      </c>
      <c r="P37" s="190">
        <f t="shared" si="2"/>
        <v>1711</v>
      </c>
    </row>
    <row r="38" spans="1:16" ht="15" customHeight="1" x14ac:dyDescent="0.4">
      <c r="A38" s="125" t="s">
        <v>141</v>
      </c>
      <c r="B38" s="126">
        <v>79</v>
      </c>
      <c r="C38" s="126">
        <v>1</v>
      </c>
      <c r="D38" s="126">
        <v>98</v>
      </c>
      <c r="E38" s="126">
        <v>21</v>
      </c>
      <c r="F38" s="126">
        <v>54</v>
      </c>
      <c r="G38" s="126">
        <v>72</v>
      </c>
      <c r="H38" s="126">
        <v>2</v>
      </c>
      <c r="I38" s="122">
        <f t="shared" si="0"/>
        <v>327</v>
      </c>
      <c r="J38" s="119">
        <v>11</v>
      </c>
      <c r="K38" s="119">
        <v>25</v>
      </c>
      <c r="L38" s="119">
        <v>29</v>
      </c>
      <c r="M38" s="119">
        <v>353</v>
      </c>
      <c r="N38" s="119">
        <v>91</v>
      </c>
      <c r="O38" s="120">
        <f t="shared" si="1"/>
        <v>509</v>
      </c>
      <c r="P38" s="190">
        <f t="shared" si="2"/>
        <v>836</v>
      </c>
    </row>
    <row r="39" spans="1:16" ht="15" customHeight="1" x14ac:dyDescent="0.4">
      <c r="A39" s="124" t="s">
        <v>142</v>
      </c>
      <c r="B39" s="123">
        <v>49</v>
      </c>
      <c r="C39" s="123">
        <v>0</v>
      </c>
      <c r="D39" s="123">
        <v>83</v>
      </c>
      <c r="E39" s="123">
        <v>29</v>
      </c>
      <c r="F39" s="123">
        <v>22</v>
      </c>
      <c r="G39" s="123">
        <v>30</v>
      </c>
      <c r="H39" s="123">
        <v>4</v>
      </c>
      <c r="I39" s="122">
        <f t="shared" si="0"/>
        <v>217</v>
      </c>
      <c r="J39" s="119">
        <v>34</v>
      </c>
      <c r="K39" s="119">
        <v>9</v>
      </c>
      <c r="L39" s="119">
        <v>337</v>
      </c>
      <c r="M39" s="119">
        <v>474</v>
      </c>
      <c r="N39" s="119">
        <v>87</v>
      </c>
      <c r="O39" s="120">
        <f t="shared" si="1"/>
        <v>941</v>
      </c>
      <c r="P39" s="190">
        <f t="shared" si="2"/>
        <v>1158</v>
      </c>
    </row>
    <row r="40" spans="1:16" ht="15" customHeight="1" x14ac:dyDescent="0.4">
      <c r="A40" s="124" t="s">
        <v>143</v>
      </c>
      <c r="B40" s="123">
        <v>64</v>
      </c>
      <c r="C40" s="123">
        <v>8</v>
      </c>
      <c r="D40" s="123">
        <v>85</v>
      </c>
      <c r="E40" s="123">
        <v>18</v>
      </c>
      <c r="F40" s="123">
        <v>161</v>
      </c>
      <c r="G40" s="123">
        <v>90</v>
      </c>
      <c r="H40" s="123">
        <v>2</v>
      </c>
      <c r="I40" s="122">
        <f t="shared" si="0"/>
        <v>428</v>
      </c>
      <c r="J40" s="119">
        <v>28</v>
      </c>
      <c r="K40" s="119">
        <v>29</v>
      </c>
      <c r="L40" s="119">
        <v>135</v>
      </c>
      <c r="M40" s="119">
        <v>337</v>
      </c>
      <c r="N40" s="119">
        <v>131</v>
      </c>
      <c r="O40" s="120">
        <f t="shared" si="1"/>
        <v>660</v>
      </c>
      <c r="P40" s="190">
        <f t="shared" si="2"/>
        <v>1088</v>
      </c>
    </row>
    <row r="41" spans="1:16" ht="15" customHeight="1" x14ac:dyDescent="0.4">
      <c r="A41" s="124" t="s">
        <v>144</v>
      </c>
      <c r="B41" s="123">
        <v>70</v>
      </c>
      <c r="C41" s="123">
        <v>3</v>
      </c>
      <c r="D41" s="123">
        <v>112</v>
      </c>
      <c r="E41" s="123">
        <v>24</v>
      </c>
      <c r="F41" s="123">
        <v>36</v>
      </c>
      <c r="G41" s="123">
        <v>65</v>
      </c>
      <c r="H41" s="123">
        <v>4</v>
      </c>
      <c r="I41" s="122">
        <f t="shared" si="0"/>
        <v>314</v>
      </c>
      <c r="J41" s="119">
        <v>5</v>
      </c>
      <c r="K41" s="119">
        <v>14</v>
      </c>
      <c r="L41" s="119">
        <v>28</v>
      </c>
      <c r="M41" s="119">
        <v>294</v>
      </c>
      <c r="N41" s="119">
        <v>56</v>
      </c>
      <c r="O41" s="120">
        <f t="shared" si="1"/>
        <v>397</v>
      </c>
      <c r="P41" s="190">
        <f t="shared" si="2"/>
        <v>711</v>
      </c>
    </row>
    <row r="42" spans="1:16" ht="15" customHeight="1" x14ac:dyDescent="0.4">
      <c r="A42" s="125" t="s">
        <v>145</v>
      </c>
      <c r="B42" s="126">
        <v>83</v>
      </c>
      <c r="C42" s="126">
        <v>2</v>
      </c>
      <c r="D42" s="126">
        <v>144</v>
      </c>
      <c r="E42" s="126">
        <v>20</v>
      </c>
      <c r="F42" s="126">
        <v>34</v>
      </c>
      <c r="G42" s="126">
        <v>57</v>
      </c>
      <c r="H42" s="126">
        <v>0</v>
      </c>
      <c r="I42" s="122">
        <f t="shared" si="0"/>
        <v>340</v>
      </c>
      <c r="J42" s="119">
        <v>16</v>
      </c>
      <c r="K42" s="119">
        <v>29</v>
      </c>
      <c r="L42" s="119">
        <v>79</v>
      </c>
      <c r="M42" s="119">
        <v>365</v>
      </c>
      <c r="N42" s="119">
        <v>112</v>
      </c>
      <c r="O42" s="120">
        <f t="shared" si="1"/>
        <v>601</v>
      </c>
      <c r="P42" s="190">
        <f t="shared" si="2"/>
        <v>941</v>
      </c>
    </row>
    <row r="43" spans="1:16" ht="15" customHeight="1" x14ac:dyDescent="0.4">
      <c r="A43" s="124" t="s">
        <v>146</v>
      </c>
      <c r="B43" s="123">
        <v>23</v>
      </c>
      <c r="C43" s="123">
        <v>3</v>
      </c>
      <c r="D43" s="123">
        <v>32</v>
      </c>
      <c r="E43" s="123">
        <v>16</v>
      </c>
      <c r="F43" s="123">
        <v>21</v>
      </c>
      <c r="G43" s="123">
        <v>18</v>
      </c>
      <c r="H43" s="123">
        <v>3</v>
      </c>
      <c r="I43" s="122">
        <f t="shared" si="0"/>
        <v>116</v>
      </c>
      <c r="J43" s="119">
        <v>8</v>
      </c>
      <c r="K43" s="119">
        <v>21</v>
      </c>
      <c r="L43" s="119">
        <v>42</v>
      </c>
      <c r="M43" s="119">
        <v>123</v>
      </c>
      <c r="N43" s="119">
        <v>59</v>
      </c>
      <c r="O43" s="120">
        <f t="shared" si="1"/>
        <v>253</v>
      </c>
      <c r="P43" s="190">
        <f t="shared" si="2"/>
        <v>369</v>
      </c>
    </row>
    <row r="44" spans="1:16" ht="15" customHeight="1" x14ac:dyDescent="0.4">
      <c r="A44" s="124" t="s">
        <v>147</v>
      </c>
      <c r="B44" s="123">
        <v>69</v>
      </c>
      <c r="C44" s="123">
        <v>1</v>
      </c>
      <c r="D44" s="123">
        <v>75</v>
      </c>
      <c r="E44" s="123">
        <v>16</v>
      </c>
      <c r="F44" s="123">
        <v>4</v>
      </c>
      <c r="G44" s="123">
        <v>35</v>
      </c>
      <c r="H44" s="123">
        <v>0</v>
      </c>
      <c r="I44" s="122">
        <f t="shared" si="0"/>
        <v>200</v>
      </c>
      <c r="J44" s="119">
        <v>10</v>
      </c>
      <c r="K44" s="119">
        <v>10</v>
      </c>
      <c r="L44" s="119">
        <v>119</v>
      </c>
      <c r="M44" s="119">
        <v>591</v>
      </c>
      <c r="N44" s="119">
        <v>68</v>
      </c>
      <c r="O44" s="120">
        <f t="shared" si="1"/>
        <v>798</v>
      </c>
      <c r="P44" s="190">
        <f t="shared" si="2"/>
        <v>998</v>
      </c>
    </row>
    <row r="45" spans="1:16" ht="15" customHeight="1" x14ac:dyDescent="0.4">
      <c r="A45" s="124" t="s">
        <v>148</v>
      </c>
      <c r="B45" s="123">
        <v>52</v>
      </c>
      <c r="C45" s="123">
        <v>13</v>
      </c>
      <c r="D45" s="123">
        <v>78</v>
      </c>
      <c r="E45" s="123">
        <v>30</v>
      </c>
      <c r="F45" s="123">
        <v>42</v>
      </c>
      <c r="G45" s="123">
        <v>44</v>
      </c>
      <c r="H45" s="123">
        <v>3</v>
      </c>
      <c r="I45" s="122">
        <f t="shared" si="0"/>
        <v>262</v>
      </c>
      <c r="J45" s="119">
        <v>16</v>
      </c>
      <c r="K45" s="119">
        <v>4</v>
      </c>
      <c r="L45" s="119">
        <v>35</v>
      </c>
      <c r="M45" s="119">
        <v>409</v>
      </c>
      <c r="N45" s="119">
        <v>100</v>
      </c>
      <c r="O45" s="120">
        <f t="shared" si="1"/>
        <v>564</v>
      </c>
      <c r="P45" s="190">
        <f t="shared" si="2"/>
        <v>826</v>
      </c>
    </row>
    <row r="46" spans="1:16" ht="15" customHeight="1" x14ac:dyDescent="0.4">
      <c r="A46" s="124" t="s">
        <v>149</v>
      </c>
      <c r="B46" s="123">
        <v>124</v>
      </c>
      <c r="C46" s="123">
        <v>4</v>
      </c>
      <c r="D46" s="123">
        <v>128</v>
      </c>
      <c r="E46" s="123">
        <v>47</v>
      </c>
      <c r="F46" s="123">
        <v>42</v>
      </c>
      <c r="G46" s="123">
        <v>76</v>
      </c>
      <c r="H46" s="123">
        <v>2</v>
      </c>
      <c r="I46" s="122">
        <f t="shared" si="0"/>
        <v>423</v>
      </c>
      <c r="J46" s="119">
        <v>17</v>
      </c>
      <c r="K46" s="119">
        <v>12</v>
      </c>
      <c r="L46" s="119">
        <v>79</v>
      </c>
      <c r="M46" s="119">
        <v>772</v>
      </c>
      <c r="N46" s="119">
        <v>191</v>
      </c>
      <c r="O46" s="120">
        <f t="shared" si="1"/>
        <v>1071</v>
      </c>
      <c r="P46" s="190">
        <f t="shared" si="2"/>
        <v>1494</v>
      </c>
    </row>
    <row r="47" spans="1:16" ht="15" customHeight="1" x14ac:dyDescent="0.4">
      <c r="A47" s="124" t="s">
        <v>150</v>
      </c>
      <c r="B47" s="123">
        <v>91</v>
      </c>
      <c r="C47" s="123">
        <v>0</v>
      </c>
      <c r="D47" s="123">
        <v>78</v>
      </c>
      <c r="E47" s="123">
        <v>28</v>
      </c>
      <c r="F47" s="123">
        <v>18</v>
      </c>
      <c r="G47" s="123">
        <v>44</v>
      </c>
      <c r="H47" s="123">
        <v>0</v>
      </c>
      <c r="I47" s="122">
        <f t="shared" si="0"/>
        <v>259</v>
      </c>
      <c r="J47" s="119">
        <v>13</v>
      </c>
      <c r="K47" s="119">
        <v>24</v>
      </c>
      <c r="L47" s="119">
        <v>151</v>
      </c>
      <c r="M47" s="119">
        <v>847</v>
      </c>
      <c r="N47" s="119">
        <v>158</v>
      </c>
      <c r="O47" s="120">
        <f t="shared" si="1"/>
        <v>1193</v>
      </c>
      <c r="P47" s="190">
        <f t="shared" si="2"/>
        <v>1452</v>
      </c>
    </row>
    <row r="48" spans="1:16" ht="15" customHeight="1" x14ac:dyDescent="0.4">
      <c r="A48" s="124" t="s">
        <v>151</v>
      </c>
      <c r="B48" s="123">
        <v>55</v>
      </c>
      <c r="C48" s="123">
        <v>1</v>
      </c>
      <c r="D48" s="123">
        <v>78</v>
      </c>
      <c r="E48" s="123">
        <v>18</v>
      </c>
      <c r="F48" s="123">
        <v>9</v>
      </c>
      <c r="G48" s="123">
        <v>30</v>
      </c>
      <c r="H48" s="123">
        <v>0</v>
      </c>
      <c r="I48" s="122">
        <f t="shared" si="0"/>
        <v>191</v>
      </c>
      <c r="J48" s="119">
        <v>7</v>
      </c>
      <c r="K48" s="119">
        <v>5</v>
      </c>
      <c r="L48" s="119">
        <v>29</v>
      </c>
      <c r="M48" s="119">
        <v>292</v>
      </c>
      <c r="N48" s="119">
        <v>68</v>
      </c>
      <c r="O48" s="120">
        <f t="shared" si="1"/>
        <v>401</v>
      </c>
      <c r="P48" s="190">
        <f t="shared" si="2"/>
        <v>592</v>
      </c>
    </row>
    <row r="49" spans="1:16" ht="15" customHeight="1" x14ac:dyDescent="0.35">
      <c r="A49" s="159" t="s">
        <v>159</v>
      </c>
      <c r="B49" s="160">
        <f>SUM(B10:B48)</f>
        <v>2629</v>
      </c>
      <c r="C49" s="160">
        <f t="shared" ref="C49:P49" si="3">SUM(C10:C48)</f>
        <v>94</v>
      </c>
      <c r="D49" s="160">
        <f t="shared" si="3"/>
        <v>4120</v>
      </c>
      <c r="E49" s="160">
        <f t="shared" si="3"/>
        <v>905</v>
      </c>
      <c r="F49" s="160">
        <f t="shared" si="3"/>
        <v>1355</v>
      </c>
      <c r="G49" s="160">
        <f t="shared" si="3"/>
        <v>2306</v>
      </c>
      <c r="H49" s="160">
        <f t="shared" si="3"/>
        <v>49</v>
      </c>
      <c r="I49" s="160">
        <f t="shared" si="3"/>
        <v>11458</v>
      </c>
      <c r="J49" s="160">
        <f t="shared" si="3"/>
        <v>578</v>
      </c>
      <c r="K49" s="160">
        <f t="shared" si="3"/>
        <v>674</v>
      </c>
      <c r="L49" s="160">
        <f t="shared" si="3"/>
        <v>3486</v>
      </c>
      <c r="M49" s="160">
        <f t="shared" si="3"/>
        <v>16952</v>
      </c>
      <c r="N49" s="160">
        <f t="shared" si="3"/>
        <v>3947</v>
      </c>
      <c r="O49" s="160">
        <f t="shared" si="3"/>
        <v>25637</v>
      </c>
      <c r="P49" s="160">
        <f t="shared" si="3"/>
        <v>37095</v>
      </c>
    </row>
  </sheetData>
  <sortState ref="A10:P48">
    <sortCondition ref="A10:A48"/>
  </sortState>
  <mergeCells count="4">
    <mergeCell ref="B8:E8"/>
    <mergeCell ref="F8:H8"/>
    <mergeCell ref="J7:M8"/>
    <mergeCell ref="B7:I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7"/>
  <dimension ref="A1:F23"/>
  <sheetViews>
    <sheetView showGridLines="0" workbookViewId="0"/>
  </sheetViews>
  <sheetFormatPr defaultColWidth="9.1328125" defaultRowHeight="13.5" x14ac:dyDescent="0.35"/>
  <cols>
    <col min="1" max="1" width="47.86328125" style="106" customWidth="1"/>
    <col min="2" max="5" width="24.265625" style="108" customWidth="1"/>
    <col min="6" max="6" width="24.265625" style="106" customWidth="1"/>
    <col min="7" max="16384" width="9.1328125" style="106"/>
  </cols>
  <sheetData>
    <row r="1" spans="1:6" ht="13.9" x14ac:dyDescent="0.4">
      <c r="A1" s="2" t="s">
        <v>920</v>
      </c>
    </row>
    <row r="5" spans="1:6" s="109" customFormat="1" ht="45" customHeight="1" x14ac:dyDescent="0.35">
      <c r="A5" s="144" t="s">
        <v>153</v>
      </c>
      <c r="B5" s="145">
        <v>2019</v>
      </c>
      <c r="C5" s="145" t="s">
        <v>967</v>
      </c>
      <c r="D5" s="145" t="s">
        <v>968</v>
      </c>
      <c r="E5" s="145" t="s">
        <v>969</v>
      </c>
      <c r="F5" s="145" t="s">
        <v>970</v>
      </c>
    </row>
    <row r="6" spans="1:6" x14ac:dyDescent="0.35">
      <c r="A6" s="127" t="s">
        <v>184</v>
      </c>
      <c r="B6" s="128"/>
      <c r="C6" s="128"/>
      <c r="D6" s="128"/>
      <c r="E6" s="128"/>
      <c r="F6" s="127"/>
    </row>
    <row r="7" spans="1:6" x14ac:dyDescent="0.35">
      <c r="A7" s="129" t="s">
        <v>157</v>
      </c>
      <c r="B7" s="130"/>
      <c r="C7" s="130"/>
      <c r="D7" s="130"/>
      <c r="E7" s="130"/>
      <c r="F7" s="131"/>
    </row>
    <row r="8" spans="1:6" x14ac:dyDescent="0.35">
      <c r="A8" s="131" t="s">
        <v>194</v>
      </c>
      <c r="B8" s="107">
        <v>4966</v>
      </c>
      <c r="C8" s="107">
        <v>3014</v>
      </c>
      <c r="D8" s="107">
        <v>2629</v>
      </c>
      <c r="E8" s="107">
        <f>D8-C8</f>
        <v>-385</v>
      </c>
      <c r="F8" s="95">
        <f>(D8/C8)-1</f>
        <v>-0.12773722627737227</v>
      </c>
    </row>
    <row r="9" spans="1:6" x14ac:dyDescent="0.35">
      <c r="A9" s="131" t="s">
        <v>195</v>
      </c>
      <c r="B9" s="107">
        <v>179</v>
      </c>
      <c r="C9" s="107">
        <v>108</v>
      </c>
      <c r="D9" s="107">
        <v>94</v>
      </c>
      <c r="E9" s="107">
        <f t="shared" ref="E9:E22" si="0">D9-C9</f>
        <v>-14</v>
      </c>
      <c r="F9" s="95">
        <f t="shared" ref="F9:F22" si="1">(D9/C9)-1</f>
        <v>-0.12962962962962965</v>
      </c>
    </row>
    <row r="10" spans="1:6" x14ac:dyDescent="0.35">
      <c r="A10" s="131" t="s">
        <v>196</v>
      </c>
      <c r="B10" s="107">
        <v>6895</v>
      </c>
      <c r="C10" s="107">
        <v>4163</v>
      </c>
      <c r="D10" s="107">
        <v>4120</v>
      </c>
      <c r="E10" s="107">
        <f t="shared" si="0"/>
        <v>-43</v>
      </c>
      <c r="F10" s="95">
        <f t="shared" si="1"/>
        <v>-1.032908959884693E-2</v>
      </c>
    </row>
    <row r="11" spans="1:6" x14ac:dyDescent="0.35">
      <c r="A11" s="131" t="s">
        <v>197</v>
      </c>
      <c r="B11" s="107">
        <v>1630</v>
      </c>
      <c r="C11" s="107">
        <v>887</v>
      </c>
      <c r="D11" s="107">
        <v>905</v>
      </c>
      <c r="E11" s="107">
        <f t="shared" si="0"/>
        <v>18</v>
      </c>
      <c r="F11" s="95">
        <f t="shared" si="1"/>
        <v>2.0293122886132942E-2</v>
      </c>
    </row>
    <row r="12" spans="1:6" ht="13.9" x14ac:dyDescent="0.4">
      <c r="A12" s="132" t="s">
        <v>164</v>
      </c>
      <c r="B12" s="133">
        <f>SUM(B8:B11)</f>
        <v>13670</v>
      </c>
      <c r="C12" s="133">
        <f t="shared" ref="C12:D12" si="2">SUM(C8:C11)</f>
        <v>8172</v>
      </c>
      <c r="D12" s="133">
        <f t="shared" si="2"/>
        <v>7748</v>
      </c>
      <c r="E12" s="133">
        <f t="shared" si="0"/>
        <v>-424</v>
      </c>
      <c r="F12" s="134">
        <f t="shared" si="1"/>
        <v>-5.1884483602545273E-2</v>
      </c>
    </row>
    <row r="13" spans="1:6" x14ac:dyDescent="0.35">
      <c r="A13" s="131" t="s">
        <v>158</v>
      </c>
      <c r="B13" s="107">
        <v>8876</v>
      </c>
      <c r="C13" s="107">
        <v>4549</v>
      </c>
      <c r="D13" s="107">
        <v>3710</v>
      </c>
      <c r="E13" s="107">
        <f t="shared" si="0"/>
        <v>-839</v>
      </c>
      <c r="F13" s="95">
        <f t="shared" si="1"/>
        <v>-0.18443613981094742</v>
      </c>
    </row>
    <row r="14" spans="1:6" ht="13.9" x14ac:dyDescent="0.4">
      <c r="A14" s="132" t="s">
        <v>198</v>
      </c>
      <c r="B14" s="133">
        <f>SUM(B12:B13)</f>
        <v>22546</v>
      </c>
      <c r="C14" s="133">
        <f t="shared" ref="C14:D14" si="3">SUM(C12:C13)</f>
        <v>12721</v>
      </c>
      <c r="D14" s="133">
        <f t="shared" si="3"/>
        <v>11458</v>
      </c>
      <c r="E14" s="133">
        <f t="shared" si="0"/>
        <v>-1263</v>
      </c>
      <c r="F14" s="134">
        <f t="shared" si="1"/>
        <v>-9.9284647433377837E-2</v>
      </c>
    </row>
    <row r="15" spans="1:6" x14ac:dyDescent="0.35">
      <c r="A15" s="131" t="s">
        <v>199</v>
      </c>
      <c r="B15" s="107"/>
      <c r="C15" s="107"/>
      <c r="D15" s="107"/>
      <c r="E15" s="107"/>
      <c r="F15" s="95"/>
    </row>
    <row r="16" spans="1:6" x14ac:dyDescent="0.35">
      <c r="A16" s="131" t="s">
        <v>186</v>
      </c>
      <c r="B16" s="107">
        <v>1245</v>
      </c>
      <c r="C16" s="107">
        <v>730</v>
      </c>
      <c r="D16" s="107">
        <v>578</v>
      </c>
      <c r="E16" s="107">
        <f t="shared" si="0"/>
        <v>-152</v>
      </c>
      <c r="F16" s="95">
        <f t="shared" si="1"/>
        <v>-0.20821917808219181</v>
      </c>
    </row>
    <row r="17" spans="1:6" x14ac:dyDescent="0.35">
      <c r="A17" s="131" t="s">
        <v>200</v>
      </c>
      <c r="B17" s="107">
        <v>633</v>
      </c>
      <c r="C17" s="107">
        <v>316</v>
      </c>
      <c r="D17" s="107">
        <v>674</v>
      </c>
      <c r="E17" s="107">
        <f t="shared" si="0"/>
        <v>358</v>
      </c>
      <c r="F17" s="95">
        <f t="shared" si="1"/>
        <v>1.1329113924050631</v>
      </c>
    </row>
    <row r="18" spans="1:6" x14ac:dyDescent="0.35">
      <c r="A18" s="131" t="s">
        <v>188</v>
      </c>
      <c r="B18" s="107">
        <v>4801</v>
      </c>
      <c r="C18" s="107">
        <v>2342</v>
      </c>
      <c r="D18" s="107">
        <v>3486</v>
      </c>
      <c r="E18" s="107">
        <f t="shared" si="0"/>
        <v>1144</v>
      </c>
      <c r="F18" s="95">
        <f t="shared" si="1"/>
        <v>0.48847139197267286</v>
      </c>
    </row>
    <row r="19" spans="1:6" x14ac:dyDescent="0.35">
      <c r="A19" s="131" t="s">
        <v>201</v>
      </c>
      <c r="B19" s="107">
        <v>26357</v>
      </c>
      <c r="C19" s="107">
        <v>15442</v>
      </c>
      <c r="D19" s="107">
        <v>16952</v>
      </c>
      <c r="E19" s="107">
        <f t="shared" si="0"/>
        <v>1510</v>
      </c>
      <c r="F19" s="95">
        <f t="shared" si="1"/>
        <v>9.7785260976557487E-2</v>
      </c>
    </row>
    <row r="20" spans="1:6" ht="13.9" x14ac:dyDescent="0.4">
      <c r="A20" s="135" t="s">
        <v>202</v>
      </c>
      <c r="B20" s="136">
        <f>SUM(B16:B19)</f>
        <v>33036</v>
      </c>
      <c r="C20" s="136">
        <f t="shared" ref="C20:D20" si="4">SUM(C16:C19)</f>
        <v>18830</v>
      </c>
      <c r="D20" s="136">
        <f t="shared" si="4"/>
        <v>21690</v>
      </c>
      <c r="E20" s="136">
        <f t="shared" si="0"/>
        <v>2860</v>
      </c>
      <c r="F20" s="137">
        <f t="shared" si="1"/>
        <v>0.15188528943175794</v>
      </c>
    </row>
    <row r="21" spans="1:6" x14ac:dyDescent="0.35">
      <c r="A21" s="131" t="s">
        <v>203</v>
      </c>
      <c r="B21" s="107">
        <v>7702</v>
      </c>
      <c r="C21" s="107">
        <v>4435</v>
      </c>
      <c r="D21" s="107">
        <v>3947</v>
      </c>
      <c r="E21" s="107">
        <f t="shared" si="0"/>
        <v>-488</v>
      </c>
      <c r="F21" s="95">
        <f t="shared" si="1"/>
        <v>-0.11003382187147692</v>
      </c>
    </row>
    <row r="22" spans="1:6" ht="13.9" x14ac:dyDescent="0.4">
      <c r="A22" s="135" t="s">
        <v>159</v>
      </c>
      <c r="B22" s="136">
        <f>SUM(B21,B20,B14)</f>
        <v>63284</v>
      </c>
      <c r="C22" s="136">
        <f t="shared" ref="C22:D22" si="5">SUM(C21,C20,C14)</f>
        <v>35986</v>
      </c>
      <c r="D22" s="136">
        <f t="shared" si="5"/>
        <v>37095</v>
      </c>
      <c r="E22" s="136">
        <f t="shared" si="0"/>
        <v>1109</v>
      </c>
      <c r="F22" s="137">
        <f t="shared" si="1"/>
        <v>3.0817540154504552E-2</v>
      </c>
    </row>
    <row r="23" spans="1:6" x14ac:dyDescent="0.35">
      <c r="A23" s="131"/>
      <c r="B23" s="138"/>
      <c r="C23" s="138"/>
      <c r="D23" s="138"/>
      <c r="E23" s="138"/>
      <c r="F23" s="131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8"/>
  <dimension ref="A1:C15"/>
  <sheetViews>
    <sheetView workbookViewId="0"/>
  </sheetViews>
  <sheetFormatPr defaultColWidth="9.1328125" defaultRowHeight="13.5" x14ac:dyDescent="0.35"/>
  <cols>
    <col min="1" max="1" width="9.1328125" style="1"/>
    <col min="2" max="2" width="15.73046875" style="5" customWidth="1"/>
    <col min="3" max="3" width="36" style="1" bestFit="1" customWidth="1"/>
    <col min="4" max="16384" width="9.1328125" style="1"/>
  </cols>
  <sheetData>
    <row r="1" spans="1:3" ht="13.9" x14ac:dyDescent="0.4">
      <c r="A1" s="20" t="s">
        <v>111</v>
      </c>
    </row>
    <row r="5" spans="1:3" ht="13.9" x14ac:dyDescent="0.4">
      <c r="B5" s="22" t="s">
        <v>36</v>
      </c>
      <c r="C5" s="13" t="s">
        <v>48</v>
      </c>
    </row>
    <row r="6" spans="1:3" x14ac:dyDescent="0.35">
      <c r="B6" s="23">
        <v>2010</v>
      </c>
      <c r="C6" s="21">
        <v>15.122582996923883</v>
      </c>
    </row>
    <row r="7" spans="1:3" x14ac:dyDescent="0.35">
      <c r="B7" s="23">
        <v>2011</v>
      </c>
      <c r="C7" s="21">
        <v>19.409530149766208</v>
      </c>
    </row>
    <row r="8" spans="1:3" x14ac:dyDescent="0.35">
      <c r="B8" s="23">
        <v>2012</v>
      </c>
      <c r="C8" s="21">
        <v>18.382882331147822</v>
      </c>
    </row>
    <row r="9" spans="1:3" x14ac:dyDescent="0.35">
      <c r="B9" s="23">
        <v>2013</v>
      </c>
      <c r="C9" s="21">
        <v>19.573523590873318</v>
      </c>
    </row>
    <row r="10" spans="1:3" x14ac:dyDescent="0.35">
      <c r="B10" s="23">
        <v>2014</v>
      </c>
      <c r="C10" s="21">
        <v>15.294569839962417</v>
      </c>
    </row>
    <row r="11" spans="1:3" x14ac:dyDescent="0.35">
      <c r="B11" s="23">
        <v>2015</v>
      </c>
      <c r="C11" s="21">
        <v>18.404314043257095</v>
      </c>
    </row>
    <row r="12" spans="1:3" x14ac:dyDescent="0.35">
      <c r="B12" s="23">
        <v>2016</v>
      </c>
      <c r="C12" s="21">
        <v>19.309523433180036</v>
      </c>
    </row>
    <row r="13" spans="1:3" x14ac:dyDescent="0.35">
      <c r="B13" s="23">
        <v>2017</v>
      </c>
      <c r="C13" s="21">
        <v>16.89441063218737</v>
      </c>
    </row>
    <row r="14" spans="1:3" x14ac:dyDescent="0.35">
      <c r="B14" s="23">
        <v>2018</v>
      </c>
      <c r="C14" s="21">
        <v>13.54950150696393</v>
      </c>
    </row>
    <row r="15" spans="1:3" x14ac:dyDescent="0.35">
      <c r="B15" s="23">
        <v>2019</v>
      </c>
      <c r="C15" s="21">
        <v>14.525814911232597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9"/>
  <dimension ref="A1:L45"/>
  <sheetViews>
    <sheetView workbookViewId="0"/>
  </sheetViews>
  <sheetFormatPr defaultColWidth="15.73046875" defaultRowHeight="10.15" x14ac:dyDescent="0.3"/>
  <cols>
    <col min="1" max="2" width="15.73046875" style="6"/>
    <col min="3" max="12" width="25.73046875" style="6" customWidth="1"/>
    <col min="13" max="16384" width="15.73046875" style="6"/>
  </cols>
  <sheetData>
    <row r="1" spans="1:12" ht="13.9" x14ac:dyDescent="0.4">
      <c r="A1" s="20" t="s">
        <v>28</v>
      </c>
    </row>
    <row r="2" spans="1:12" ht="15" customHeight="1" x14ac:dyDescent="0.3"/>
    <row r="3" spans="1:12" ht="15" customHeight="1" x14ac:dyDescent="0.3"/>
    <row r="4" spans="1:12" ht="15" customHeight="1" x14ac:dyDescent="0.3"/>
    <row r="5" spans="1:12" ht="27.75" x14ac:dyDescent="0.3">
      <c r="B5" s="39" t="s">
        <v>26</v>
      </c>
      <c r="C5" s="40" t="s">
        <v>49</v>
      </c>
      <c r="D5" s="41" t="s">
        <v>50</v>
      </c>
      <c r="E5" s="41" t="s">
        <v>51</v>
      </c>
      <c r="F5" s="41" t="s">
        <v>52</v>
      </c>
      <c r="G5" s="41" t="s">
        <v>53</v>
      </c>
      <c r="H5" s="41" t="s">
        <v>54</v>
      </c>
      <c r="I5" s="41" t="s">
        <v>55</v>
      </c>
      <c r="J5" s="41" t="s">
        <v>56</v>
      </c>
      <c r="K5" s="41" t="s">
        <v>57</v>
      </c>
      <c r="L5" s="41" t="s">
        <v>58</v>
      </c>
    </row>
    <row r="6" spans="1:12" ht="13.5" x14ac:dyDescent="0.35">
      <c r="B6" s="42" t="s">
        <v>98</v>
      </c>
      <c r="C6" s="43">
        <v>67.505801279797481</v>
      </c>
      <c r="D6" s="44">
        <v>73.47115176834977</v>
      </c>
      <c r="E6" s="44">
        <v>70.09345794392523</v>
      </c>
      <c r="F6" s="44">
        <v>44.537919089446987</v>
      </c>
      <c r="G6" s="44">
        <v>41.739347121853974</v>
      </c>
      <c r="H6" s="44">
        <v>37.764833898739035</v>
      </c>
      <c r="I6" s="44">
        <v>45.586406962287604</v>
      </c>
      <c r="J6" s="44">
        <v>38.23706983296438</v>
      </c>
      <c r="K6" s="44">
        <v>21.71350580060798</v>
      </c>
      <c r="L6" s="44">
        <v>40.687754298464363</v>
      </c>
    </row>
    <row r="7" spans="1:12" ht="13.5" x14ac:dyDescent="0.35">
      <c r="B7" s="42" t="s">
        <v>63</v>
      </c>
      <c r="C7" s="43">
        <v>26.806942147002037</v>
      </c>
      <c r="D7" s="44">
        <v>37.532159612571256</v>
      </c>
      <c r="E7" s="44">
        <v>36.936679285890868</v>
      </c>
      <c r="F7" s="44">
        <v>35.818513346107984</v>
      </c>
      <c r="G7" s="44">
        <v>20.871183586653078</v>
      </c>
      <c r="H7" s="44">
        <v>32.681121995411097</v>
      </c>
      <c r="I7" s="44">
        <v>47.433001894895902</v>
      </c>
      <c r="J7" s="44">
        <v>37.683208805488142</v>
      </c>
      <c r="K7" s="44">
        <v>28.534572295591559</v>
      </c>
      <c r="L7" s="44">
        <v>31.045566537339639</v>
      </c>
    </row>
    <row r="8" spans="1:12" ht="13.5" x14ac:dyDescent="0.35">
      <c r="B8" s="42" t="s">
        <v>74</v>
      </c>
      <c r="C8" s="43">
        <v>9.1682480117694709</v>
      </c>
      <c r="D8" s="44">
        <v>11.845100154321784</v>
      </c>
      <c r="E8" s="44">
        <v>11.951748290622048</v>
      </c>
      <c r="F8" s="44">
        <v>14.040308000019706</v>
      </c>
      <c r="G8" s="44">
        <v>10.831666609614999</v>
      </c>
      <c r="H8" s="44">
        <v>12.63806489765552</v>
      </c>
      <c r="I8" s="44">
        <v>14.626768880484152</v>
      </c>
      <c r="J8" s="44">
        <v>14.880530597205295</v>
      </c>
      <c r="K8" s="44">
        <v>10.232562608390701</v>
      </c>
      <c r="L8" s="44">
        <v>10.585893943457211</v>
      </c>
    </row>
    <row r="9" spans="1:12" ht="13.5" x14ac:dyDescent="0.35">
      <c r="B9" s="42" t="s">
        <v>72</v>
      </c>
      <c r="C9" s="43">
        <v>17.823747813163251</v>
      </c>
      <c r="D9" s="44">
        <v>23.427564784122417</v>
      </c>
      <c r="E9" s="44">
        <v>20.593309957143653</v>
      </c>
      <c r="F9" s="44">
        <v>22.370101168843927</v>
      </c>
      <c r="G9" s="44">
        <v>18.164326125039487</v>
      </c>
      <c r="H9" s="44">
        <v>18.860470147779544</v>
      </c>
      <c r="I9" s="44">
        <v>20.660677391647514</v>
      </c>
      <c r="J9" s="44">
        <v>14.850280709324691</v>
      </c>
      <c r="K9" s="44">
        <v>13.612625538020087</v>
      </c>
      <c r="L9" s="44">
        <v>16.841842622337275</v>
      </c>
    </row>
    <row r="10" spans="1:12" ht="13.5" x14ac:dyDescent="0.35">
      <c r="B10" s="42" t="s">
        <v>69</v>
      </c>
      <c r="C10" s="43">
        <v>10.192079414300583</v>
      </c>
      <c r="D10" s="44">
        <v>12.442242014330677</v>
      </c>
      <c r="E10" s="44">
        <v>11.962233519887214</v>
      </c>
      <c r="F10" s="44">
        <v>13.266866068461283</v>
      </c>
      <c r="G10" s="44">
        <v>12.562564353326099</v>
      </c>
      <c r="H10" s="44">
        <v>15.016601467057248</v>
      </c>
      <c r="I10" s="44">
        <v>14.756955995262871</v>
      </c>
      <c r="J10" s="44">
        <v>12.171285119368109</v>
      </c>
      <c r="K10" s="44">
        <v>10.253700796193739</v>
      </c>
      <c r="L10" s="44">
        <v>11.662472739473243</v>
      </c>
    </row>
    <row r="11" spans="1:12" ht="13.5" x14ac:dyDescent="0.35">
      <c r="B11" s="42" t="s">
        <v>64</v>
      </c>
      <c r="C11" s="43">
        <v>10.914088834582071</v>
      </c>
      <c r="D11" s="44">
        <v>12.481278082875688</v>
      </c>
      <c r="E11" s="44">
        <v>11.946774370919851</v>
      </c>
      <c r="F11" s="44">
        <v>11.825565446128993</v>
      </c>
      <c r="G11" s="44">
        <v>12.453528805880202</v>
      </c>
      <c r="H11" s="44">
        <v>13.354594379111024</v>
      </c>
      <c r="I11" s="44">
        <v>13.609832518805478</v>
      </c>
      <c r="J11" s="44">
        <v>11.914031821994673</v>
      </c>
      <c r="K11" s="44">
        <v>10.335778120807403</v>
      </c>
      <c r="L11" s="44">
        <v>9.851749176429772</v>
      </c>
    </row>
    <row r="12" spans="1:12" ht="13.5" x14ac:dyDescent="0.35">
      <c r="B12" s="42" t="s">
        <v>90</v>
      </c>
      <c r="C12" s="43">
        <v>12.776928517648132</v>
      </c>
      <c r="D12" s="44">
        <v>14.365797618993668</v>
      </c>
      <c r="E12" s="44">
        <v>15.587161600462645</v>
      </c>
      <c r="F12" s="44">
        <v>15.748459094735127</v>
      </c>
      <c r="G12" s="44">
        <v>13.177252091663131</v>
      </c>
      <c r="H12" s="44">
        <v>12.542105640364081</v>
      </c>
      <c r="I12" s="44">
        <v>15.195313729280651</v>
      </c>
      <c r="J12" s="44">
        <v>14.300490174034266</v>
      </c>
      <c r="K12" s="44">
        <v>12.619741587213191</v>
      </c>
      <c r="L12" s="44">
        <v>11.734477990219814</v>
      </c>
    </row>
    <row r="13" spans="1:12" ht="13.5" x14ac:dyDescent="0.35">
      <c r="B13" s="42" t="s">
        <v>59</v>
      </c>
      <c r="C13" s="43">
        <v>20.324630635054152</v>
      </c>
      <c r="D13" s="44">
        <v>26.222547172464218</v>
      </c>
      <c r="E13" s="44">
        <v>23.910733262486719</v>
      </c>
      <c r="F13" s="44">
        <v>25.461871747831385</v>
      </c>
      <c r="G13" s="44">
        <v>17.989498338307701</v>
      </c>
      <c r="H13" s="44">
        <v>24.907234702570822</v>
      </c>
      <c r="I13" s="44">
        <v>26.175603688380519</v>
      </c>
      <c r="J13" s="44">
        <v>20.038867841776124</v>
      </c>
      <c r="K13" s="44">
        <v>16.478315238351232</v>
      </c>
      <c r="L13" s="44">
        <v>18.380955070949181</v>
      </c>
    </row>
    <row r="14" spans="1:12" ht="13.5" x14ac:dyDescent="0.35">
      <c r="B14" s="42" t="s">
        <v>80</v>
      </c>
      <c r="C14" s="43">
        <v>13.767204366912694</v>
      </c>
      <c r="D14" s="44">
        <v>16.684649010600314</v>
      </c>
      <c r="E14" s="44">
        <v>14.16000059308903</v>
      </c>
      <c r="F14" s="44">
        <v>17.94739632968329</v>
      </c>
      <c r="G14" s="44">
        <v>13.676341411887668</v>
      </c>
      <c r="H14" s="44">
        <v>17.329113645208427</v>
      </c>
      <c r="I14" s="44">
        <v>17.243399182860571</v>
      </c>
      <c r="J14" s="44">
        <v>15.098633464261098</v>
      </c>
      <c r="K14" s="44">
        <v>12.948541536781605</v>
      </c>
      <c r="L14" s="44">
        <v>10.883214734198411</v>
      </c>
    </row>
    <row r="15" spans="1:12" ht="13.5" x14ac:dyDescent="0.35">
      <c r="B15" s="42" t="s">
        <v>97</v>
      </c>
      <c r="C15" s="43">
        <v>11.714301209393135</v>
      </c>
      <c r="D15" s="44">
        <v>11.440607742190716</v>
      </c>
      <c r="E15" s="44">
        <v>12.414882811030436</v>
      </c>
      <c r="F15" s="44">
        <v>11.791820764324383</v>
      </c>
      <c r="G15" s="44">
        <v>9.3223795373769143</v>
      </c>
      <c r="H15" s="44">
        <v>13.681834207742865</v>
      </c>
      <c r="I15" s="44">
        <v>11.565516804326244</v>
      </c>
      <c r="J15" s="44">
        <v>11.108295092398368</v>
      </c>
      <c r="K15" s="44">
        <v>12.20495488032517</v>
      </c>
      <c r="L15" s="44">
        <v>16.424946208301169</v>
      </c>
    </row>
    <row r="16" spans="1:12" ht="13.5" x14ac:dyDescent="0.35">
      <c r="B16" s="42" t="s">
        <v>83</v>
      </c>
      <c r="C16" s="43">
        <v>15.032339844638736</v>
      </c>
      <c r="D16" s="44">
        <v>19.57263712977791</v>
      </c>
      <c r="E16" s="44">
        <v>19.52490744950315</v>
      </c>
      <c r="F16" s="44">
        <v>19.471409681684779</v>
      </c>
      <c r="G16" s="44">
        <v>14.028241914613156</v>
      </c>
      <c r="H16" s="44">
        <v>18.340027309822325</v>
      </c>
      <c r="I16" s="44">
        <v>21.68443752246316</v>
      </c>
      <c r="J16" s="44">
        <v>20.98874095433057</v>
      </c>
      <c r="K16" s="44">
        <v>17.713822456424808</v>
      </c>
      <c r="L16" s="44">
        <v>20.62353983726738</v>
      </c>
    </row>
    <row r="17" spans="2:12" ht="13.5" x14ac:dyDescent="0.35">
      <c r="B17" s="42" t="s">
        <v>70</v>
      </c>
      <c r="C17" s="43">
        <v>24.552993952055765</v>
      </c>
      <c r="D17" s="44">
        <v>28.196135066364072</v>
      </c>
      <c r="E17" s="44">
        <v>25.140323157903925</v>
      </c>
      <c r="F17" s="44">
        <v>26.8427310129556</v>
      </c>
      <c r="G17" s="44">
        <v>16.954770767689162</v>
      </c>
      <c r="H17" s="44">
        <v>20.392929974749908</v>
      </c>
      <c r="I17" s="44">
        <v>23.267308422967389</v>
      </c>
      <c r="J17" s="44">
        <v>18.304890838020782</v>
      </c>
      <c r="K17" s="44">
        <v>12.216273282557877</v>
      </c>
      <c r="L17" s="44">
        <v>16.429633497156736</v>
      </c>
    </row>
    <row r="18" spans="2:12" ht="13.5" x14ac:dyDescent="0.35">
      <c r="B18" s="42" t="s">
        <v>91</v>
      </c>
      <c r="C18" s="43">
        <v>19.509520968704148</v>
      </c>
      <c r="D18" s="44">
        <v>23.891445009387365</v>
      </c>
      <c r="E18" s="44">
        <v>25.228314212356594</v>
      </c>
      <c r="F18" s="44">
        <v>23.489207606262156</v>
      </c>
      <c r="G18" s="44">
        <v>16.685988737992712</v>
      </c>
      <c r="H18" s="44">
        <v>22.084623323013414</v>
      </c>
      <c r="I18" s="44">
        <v>22.281602600078742</v>
      </c>
      <c r="J18" s="44">
        <v>18.723109304075127</v>
      </c>
      <c r="K18" s="44">
        <v>15.009152980574859</v>
      </c>
      <c r="L18" s="44">
        <v>16.243576501245055</v>
      </c>
    </row>
    <row r="19" spans="2:12" ht="13.5" x14ac:dyDescent="0.35">
      <c r="B19" s="42" t="s">
        <v>93</v>
      </c>
      <c r="C19" s="43">
        <v>39.172165237313003</v>
      </c>
      <c r="D19" s="44">
        <v>46.1515325938717</v>
      </c>
      <c r="E19" s="44">
        <v>44.261651009314839</v>
      </c>
      <c r="F19" s="44">
        <v>46.872037914691937</v>
      </c>
      <c r="G19" s="44">
        <v>30.89681359818022</v>
      </c>
      <c r="H19" s="44">
        <v>34.016549527403662</v>
      </c>
      <c r="I19" s="44">
        <v>50.507379107130134</v>
      </c>
      <c r="J19" s="44">
        <v>33.227367193211599</v>
      </c>
      <c r="K19" s="44">
        <v>22.846901540349403</v>
      </c>
      <c r="L19" s="44">
        <v>27.587238245908157</v>
      </c>
    </row>
    <row r="20" spans="2:12" ht="13.5" x14ac:dyDescent="0.35">
      <c r="B20" s="42" t="s">
        <v>94</v>
      </c>
      <c r="C20" s="43">
        <v>44.354123320591604</v>
      </c>
      <c r="D20" s="44">
        <v>58.536739298505815</v>
      </c>
      <c r="E20" s="44">
        <v>60.188759512817683</v>
      </c>
      <c r="F20" s="44">
        <v>48.320189633951777</v>
      </c>
      <c r="G20" s="44">
        <v>19.751485046357029</v>
      </c>
      <c r="H20" s="44">
        <v>52.429116725333806</v>
      </c>
      <c r="I20" s="44">
        <v>55.522653242522949</v>
      </c>
      <c r="J20" s="44">
        <v>41.125447094429241</v>
      </c>
      <c r="K20" s="44">
        <v>35.77008469698216</v>
      </c>
      <c r="L20" s="44">
        <v>44.900838329851595</v>
      </c>
    </row>
    <row r="21" spans="2:12" ht="13.5" x14ac:dyDescent="0.35">
      <c r="B21" s="42" t="s">
        <v>96</v>
      </c>
      <c r="C21" s="43">
        <v>9.6771512366568118</v>
      </c>
      <c r="D21" s="44">
        <v>14.58912754831624</v>
      </c>
      <c r="E21" s="44">
        <v>13.199987576482282</v>
      </c>
      <c r="F21" s="44">
        <v>15.1342805914901</v>
      </c>
      <c r="G21" s="44">
        <v>9.8796316438256842</v>
      </c>
      <c r="H21" s="44">
        <v>10.65491031757672</v>
      </c>
      <c r="I21" s="44">
        <v>11.769075710213636</v>
      </c>
      <c r="J21" s="44">
        <v>12.577403268517514</v>
      </c>
      <c r="K21" s="44">
        <v>7.8591076340513695</v>
      </c>
      <c r="L21" s="44">
        <v>9.5649280929121243</v>
      </c>
    </row>
    <row r="22" spans="2:12" ht="13.5" x14ac:dyDescent="0.35">
      <c r="B22" s="42" t="s">
        <v>73</v>
      </c>
      <c r="C22" s="43">
        <v>8.7405003990699939</v>
      </c>
      <c r="D22" s="44">
        <v>10.793659050418091</v>
      </c>
      <c r="E22" s="44">
        <v>11.925161436600435</v>
      </c>
      <c r="F22" s="44">
        <v>14.968989712339775</v>
      </c>
      <c r="G22" s="44">
        <v>13.664387815811898</v>
      </c>
      <c r="H22" s="44">
        <v>15.717972185928611</v>
      </c>
      <c r="I22" s="44">
        <v>14.216008975769361</v>
      </c>
      <c r="J22" s="44">
        <v>13.969276391482921</v>
      </c>
      <c r="K22" s="44">
        <v>12.776649323714855</v>
      </c>
      <c r="L22" s="44">
        <v>11.28026575240261</v>
      </c>
    </row>
    <row r="23" spans="2:12" ht="13.5" x14ac:dyDescent="0.35">
      <c r="B23" s="42" t="s">
        <v>66</v>
      </c>
      <c r="C23" s="43">
        <v>15.779684272019374</v>
      </c>
      <c r="D23" s="44">
        <v>21.278850942049129</v>
      </c>
      <c r="E23" s="44">
        <v>18.793969304388209</v>
      </c>
      <c r="F23" s="44">
        <v>20.408718604587882</v>
      </c>
      <c r="G23" s="44">
        <v>18.443362718496349</v>
      </c>
      <c r="H23" s="44">
        <v>19.951266138043376</v>
      </c>
      <c r="I23" s="44">
        <v>19.333090149809436</v>
      </c>
      <c r="J23" s="44">
        <v>17.932833387675252</v>
      </c>
      <c r="K23" s="44">
        <v>11.738037525810215</v>
      </c>
      <c r="L23" s="44">
        <v>13.796658003161603</v>
      </c>
    </row>
    <row r="24" spans="2:12" ht="13.5" x14ac:dyDescent="0.35">
      <c r="B24" s="42" t="s">
        <v>76</v>
      </c>
      <c r="C24" s="43">
        <v>17.024848594119923</v>
      </c>
      <c r="D24" s="44">
        <v>19.347002515977906</v>
      </c>
      <c r="E24" s="44">
        <v>17.474867606139483</v>
      </c>
      <c r="F24" s="44">
        <v>20.191906088274585</v>
      </c>
      <c r="G24" s="44">
        <v>15.877158641089217</v>
      </c>
      <c r="H24" s="44">
        <v>18.806155419822115</v>
      </c>
      <c r="I24" s="44">
        <v>18.641599364490933</v>
      </c>
      <c r="J24" s="44">
        <v>18.28849110764758</v>
      </c>
      <c r="K24" s="44">
        <v>14.847268493314822</v>
      </c>
      <c r="L24" s="44">
        <v>12.059533648096316</v>
      </c>
    </row>
    <row r="25" spans="2:12" ht="13.5" x14ac:dyDescent="0.35">
      <c r="B25" s="42" t="s">
        <v>75</v>
      </c>
      <c r="C25" s="43">
        <v>20.480253834539035</v>
      </c>
      <c r="D25" s="44">
        <v>23.244385130114985</v>
      </c>
      <c r="E25" s="44">
        <v>25.39307974453023</v>
      </c>
      <c r="F25" s="44">
        <v>28.858910687659233</v>
      </c>
      <c r="G25" s="44">
        <v>31.364336721794754</v>
      </c>
      <c r="H25" s="44">
        <v>33.099238097509208</v>
      </c>
      <c r="I25" s="44">
        <v>29.931581533005023</v>
      </c>
      <c r="J25" s="44">
        <v>25.744860823328484</v>
      </c>
      <c r="K25" s="44">
        <v>24.694242667894507</v>
      </c>
      <c r="L25" s="44">
        <v>24.690243517118418</v>
      </c>
    </row>
    <row r="26" spans="2:12" ht="13.5" x14ac:dyDescent="0.35">
      <c r="B26" s="42" t="s">
        <v>61</v>
      </c>
      <c r="C26" s="43">
        <v>11.344012448893958</v>
      </c>
      <c r="D26" s="44">
        <v>14.236778136287619</v>
      </c>
      <c r="E26" s="44">
        <v>13.804177299706303</v>
      </c>
      <c r="F26" s="44">
        <v>15.050322622352052</v>
      </c>
      <c r="G26" s="44">
        <v>15.879707700955594</v>
      </c>
      <c r="H26" s="44">
        <v>17.087166481240004</v>
      </c>
      <c r="I26" s="44">
        <v>18.668736968901445</v>
      </c>
      <c r="J26" s="44">
        <v>17.551645818230014</v>
      </c>
      <c r="K26" s="44">
        <v>13.489485592736621</v>
      </c>
      <c r="L26" s="44">
        <v>13.253056130351531</v>
      </c>
    </row>
    <row r="27" spans="2:12" ht="13.5" x14ac:dyDescent="0.35">
      <c r="B27" s="42" t="s">
        <v>65</v>
      </c>
      <c r="C27" s="43">
        <v>13.661731648709402</v>
      </c>
      <c r="D27" s="44">
        <v>13.748038882688792</v>
      </c>
      <c r="E27" s="44">
        <v>14.825748684052241</v>
      </c>
      <c r="F27" s="44">
        <v>15.218964067602181</v>
      </c>
      <c r="G27" s="44">
        <v>14.009249400898568</v>
      </c>
      <c r="H27" s="44">
        <v>13.904246091913688</v>
      </c>
      <c r="I27" s="44">
        <v>14.672924434439162</v>
      </c>
      <c r="J27" s="44">
        <v>13.738900281849498</v>
      </c>
      <c r="K27" s="44">
        <v>12.926371526037652</v>
      </c>
      <c r="L27" s="44">
        <v>12.956008305665058</v>
      </c>
    </row>
    <row r="28" spans="2:12" ht="13.5" x14ac:dyDescent="0.35">
      <c r="B28" s="42" t="s">
        <v>86</v>
      </c>
      <c r="C28" s="43">
        <v>9.7215836046806245</v>
      </c>
      <c r="D28" s="44">
        <v>11.033896807688766</v>
      </c>
      <c r="E28" s="44">
        <v>10.748457308471126</v>
      </c>
      <c r="F28" s="44">
        <v>12.127364984307505</v>
      </c>
      <c r="G28" s="44">
        <v>12.661349314401404</v>
      </c>
      <c r="H28" s="44">
        <v>14.336179107808926</v>
      </c>
      <c r="I28" s="44">
        <v>12.093689614461134</v>
      </c>
      <c r="J28" s="44">
        <v>13.799886145401626</v>
      </c>
      <c r="K28" s="44">
        <v>10.073304000104658</v>
      </c>
      <c r="L28" s="44">
        <v>10.150959265650606</v>
      </c>
    </row>
    <row r="29" spans="2:12" ht="13.5" x14ac:dyDescent="0.35">
      <c r="B29" s="42" t="s">
        <v>78</v>
      </c>
      <c r="C29" s="43">
        <v>15.293566858336435</v>
      </c>
      <c r="D29" s="44">
        <v>17.719981422600121</v>
      </c>
      <c r="E29" s="44">
        <v>17.49114762813393</v>
      </c>
      <c r="F29" s="44">
        <v>16.862777110471015</v>
      </c>
      <c r="G29" s="44">
        <v>13.326238345325406</v>
      </c>
      <c r="H29" s="44">
        <v>14.682309529572409</v>
      </c>
      <c r="I29" s="44">
        <v>15.6475658710213</v>
      </c>
      <c r="J29" s="44">
        <v>13.463024120498584</v>
      </c>
      <c r="K29" s="44">
        <v>10.617217282266958</v>
      </c>
      <c r="L29" s="44">
        <v>11.360973159979912</v>
      </c>
    </row>
    <row r="30" spans="2:12" ht="13.5" x14ac:dyDescent="0.35">
      <c r="B30" s="42" t="s">
        <v>87</v>
      </c>
      <c r="C30" s="43">
        <v>13.512294105261697</v>
      </c>
      <c r="D30" s="44">
        <v>18.281328322223153</v>
      </c>
      <c r="E30" s="44">
        <v>16.264637609887817</v>
      </c>
      <c r="F30" s="44">
        <v>18.205810650622887</v>
      </c>
      <c r="G30" s="44">
        <v>12.874640952901013</v>
      </c>
      <c r="H30" s="44">
        <v>14.074902961849144</v>
      </c>
      <c r="I30" s="44">
        <v>14.805202722415514</v>
      </c>
      <c r="J30" s="44">
        <v>12.256356366508211</v>
      </c>
      <c r="K30" s="44">
        <v>9.8014767269139433</v>
      </c>
      <c r="L30" s="44">
        <v>10.389312393238662</v>
      </c>
    </row>
    <row r="31" spans="2:12" ht="13.5" x14ac:dyDescent="0.35">
      <c r="B31" s="42" t="s">
        <v>60</v>
      </c>
      <c r="C31" s="43">
        <v>12.485847457140066</v>
      </c>
      <c r="D31" s="44">
        <v>18.703101621122972</v>
      </c>
      <c r="E31" s="44">
        <v>16.705683533958528</v>
      </c>
      <c r="F31" s="44">
        <v>17.876204245429612</v>
      </c>
      <c r="G31" s="44">
        <v>15.112279829716275</v>
      </c>
      <c r="H31" s="44">
        <v>19.170529679501332</v>
      </c>
      <c r="I31" s="44">
        <v>19.04491076937526</v>
      </c>
      <c r="J31" s="44">
        <v>15.589445906180352</v>
      </c>
      <c r="K31" s="44">
        <v>12.008059030320023</v>
      </c>
      <c r="L31" s="44">
        <v>12.46182934104924</v>
      </c>
    </row>
    <row r="32" spans="2:12" ht="13.5" x14ac:dyDescent="0.35">
      <c r="B32" s="42" t="s">
        <v>79</v>
      </c>
      <c r="C32" s="43">
        <v>13.302696819446124</v>
      </c>
      <c r="D32" s="44">
        <v>16.412334466565952</v>
      </c>
      <c r="E32" s="44">
        <v>14.122853640810924</v>
      </c>
      <c r="F32" s="44">
        <v>17.280213306613398</v>
      </c>
      <c r="G32" s="44">
        <v>12.793463169507096</v>
      </c>
      <c r="H32" s="44">
        <v>15.389761089348848</v>
      </c>
      <c r="I32" s="44">
        <v>14.240509557258884</v>
      </c>
      <c r="J32" s="44">
        <v>12.982680380878882</v>
      </c>
      <c r="K32" s="44">
        <v>10.039554638113287</v>
      </c>
      <c r="L32" s="44">
        <v>9.1366721473712094</v>
      </c>
    </row>
    <row r="33" spans="2:12" ht="13.5" x14ac:dyDescent="0.35">
      <c r="B33" s="42" t="s">
        <v>77</v>
      </c>
      <c r="C33" s="43">
        <v>16.609819615991906</v>
      </c>
      <c r="D33" s="44">
        <v>22.968328315847323</v>
      </c>
      <c r="E33" s="44">
        <v>20.246182068626087</v>
      </c>
      <c r="F33" s="44">
        <v>21.783020692322566</v>
      </c>
      <c r="G33" s="44">
        <v>13.382180300767516</v>
      </c>
      <c r="H33" s="44">
        <v>16.956710515507471</v>
      </c>
      <c r="I33" s="44">
        <v>18.505640606001897</v>
      </c>
      <c r="J33" s="44">
        <v>16.526795176581789</v>
      </c>
      <c r="K33" s="44">
        <v>13.321818514732575</v>
      </c>
      <c r="L33" s="44">
        <v>13.850376601010826</v>
      </c>
    </row>
    <row r="34" spans="2:12" ht="13.5" x14ac:dyDescent="0.35">
      <c r="B34" s="42" t="s">
        <v>81</v>
      </c>
      <c r="C34" s="43">
        <v>16.806919303390242</v>
      </c>
      <c r="D34" s="44">
        <v>31.36014831593387</v>
      </c>
      <c r="E34" s="44">
        <v>23.010917640986676</v>
      </c>
      <c r="F34" s="44">
        <v>26.510646964908709</v>
      </c>
      <c r="G34" s="44">
        <v>14.251579802782393</v>
      </c>
      <c r="H34" s="44">
        <v>18.879514881002699</v>
      </c>
      <c r="I34" s="44">
        <v>18.936631242258922</v>
      </c>
      <c r="J34" s="44">
        <v>16.252848597508393</v>
      </c>
      <c r="K34" s="44">
        <v>11.73507701446119</v>
      </c>
      <c r="L34" s="44">
        <v>13.807062896552356</v>
      </c>
    </row>
    <row r="35" spans="2:12" ht="13.5" x14ac:dyDescent="0.35">
      <c r="B35" s="42" t="s">
        <v>84</v>
      </c>
      <c r="C35" s="43">
        <v>12.464298687331286</v>
      </c>
      <c r="D35" s="44">
        <v>12.530063450849086</v>
      </c>
      <c r="E35" s="44">
        <v>12.829400018623323</v>
      </c>
      <c r="F35" s="44">
        <v>13.08112682435533</v>
      </c>
      <c r="G35" s="44">
        <v>10.15751552500733</v>
      </c>
      <c r="H35" s="44">
        <v>12.494225052955175</v>
      </c>
      <c r="I35" s="44">
        <v>13.624971918553593</v>
      </c>
      <c r="J35" s="44">
        <v>13.019172108236004</v>
      </c>
      <c r="K35" s="44">
        <v>12.2334694878585</v>
      </c>
      <c r="L35" s="44">
        <v>11.808279620061404</v>
      </c>
    </row>
    <row r="36" spans="2:12" ht="13.5" x14ac:dyDescent="0.35">
      <c r="B36" s="42" t="s">
        <v>67</v>
      </c>
      <c r="C36" s="43">
        <v>76.586669740700444</v>
      </c>
      <c r="D36" s="44">
        <v>91.310323868463399</v>
      </c>
      <c r="E36" s="44">
        <v>94.950826658143725</v>
      </c>
      <c r="F36" s="44">
        <v>73.690218890093178</v>
      </c>
      <c r="G36" s="44">
        <v>37.539167933484315</v>
      </c>
      <c r="H36" s="44">
        <v>65.481815318262221</v>
      </c>
      <c r="I36" s="44">
        <v>71.955102830703197</v>
      </c>
      <c r="J36" s="44">
        <v>40.936385189780864</v>
      </c>
      <c r="K36" s="44">
        <v>32.512352028824068</v>
      </c>
      <c r="L36" s="44">
        <v>54.729450640231313</v>
      </c>
    </row>
    <row r="37" spans="2:12" ht="13.5" x14ac:dyDescent="0.35">
      <c r="B37" s="42" t="s">
        <v>68</v>
      </c>
      <c r="C37" s="43">
        <v>17.762477539226904</v>
      </c>
      <c r="D37" s="44">
        <v>30.354561401743457</v>
      </c>
      <c r="E37" s="44">
        <v>23.347487334153474</v>
      </c>
      <c r="F37" s="44">
        <v>27.444908145222033</v>
      </c>
      <c r="G37" s="44">
        <v>17.935255315501774</v>
      </c>
      <c r="H37" s="44">
        <v>26.450750629409754</v>
      </c>
      <c r="I37" s="44">
        <v>21.034218330874722</v>
      </c>
      <c r="J37" s="44">
        <v>20.516084064427172</v>
      </c>
      <c r="K37" s="44">
        <v>16.41254675135297</v>
      </c>
      <c r="L37" s="44">
        <v>17.975067034500821</v>
      </c>
    </row>
    <row r="38" spans="2:12" ht="13.5" x14ac:dyDescent="0.35">
      <c r="B38" s="42" t="s">
        <v>71</v>
      </c>
      <c r="C38" s="43">
        <v>10.357184041821668</v>
      </c>
      <c r="D38" s="44">
        <v>15.582803042061151</v>
      </c>
      <c r="E38" s="44">
        <v>15.806197329605942</v>
      </c>
      <c r="F38" s="44">
        <v>17.280627090797523</v>
      </c>
      <c r="G38" s="44">
        <v>13.917531801755089</v>
      </c>
      <c r="H38" s="44">
        <v>17.18041739210468</v>
      </c>
      <c r="I38" s="44">
        <v>16.435277761907482</v>
      </c>
      <c r="J38" s="44">
        <v>16.007144560030575</v>
      </c>
      <c r="K38" s="44">
        <v>12.982921730165247</v>
      </c>
      <c r="L38" s="44">
        <v>13.936565244638164</v>
      </c>
    </row>
    <row r="39" spans="2:12" ht="13.5" x14ac:dyDescent="0.35">
      <c r="B39" s="42" t="s">
        <v>88</v>
      </c>
      <c r="C39" s="43">
        <v>45.165190796258756</v>
      </c>
      <c r="D39" s="44">
        <v>58.584948174853537</v>
      </c>
      <c r="E39" s="44">
        <v>46.660930571182739</v>
      </c>
      <c r="F39" s="44">
        <v>54.858440002522229</v>
      </c>
      <c r="G39" s="44">
        <v>28.333790329951558</v>
      </c>
      <c r="H39" s="44">
        <v>38.23520626101503</v>
      </c>
      <c r="I39" s="44">
        <v>49.940130253205218</v>
      </c>
      <c r="J39" s="44">
        <v>45.828470581537673</v>
      </c>
      <c r="K39" s="44">
        <v>40.256325994084783</v>
      </c>
      <c r="L39" s="44">
        <v>46.69425872864268</v>
      </c>
    </row>
    <row r="40" spans="2:12" ht="13.5" x14ac:dyDescent="0.35">
      <c r="B40" s="42" t="s">
        <v>89</v>
      </c>
      <c r="C40" s="43">
        <v>13.203628949665497</v>
      </c>
      <c r="D40" s="44">
        <v>14.091400816178922</v>
      </c>
      <c r="E40" s="44">
        <v>17.032402417218439</v>
      </c>
      <c r="F40" s="44">
        <v>19.05837766926609</v>
      </c>
      <c r="G40" s="44">
        <v>14.501798957339011</v>
      </c>
      <c r="H40" s="44">
        <v>17.152220482670781</v>
      </c>
      <c r="I40" s="44">
        <v>17.008610609120868</v>
      </c>
      <c r="J40" s="44">
        <v>13.968110402777574</v>
      </c>
      <c r="K40" s="44">
        <v>13.380048051507716</v>
      </c>
      <c r="L40" s="44">
        <v>13.687517198740606</v>
      </c>
    </row>
    <row r="41" spans="2:12" ht="13.5" x14ac:dyDescent="0.35">
      <c r="B41" s="42" t="s">
        <v>62</v>
      </c>
      <c r="C41" s="43">
        <v>21.042321436259524</v>
      </c>
      <c r="D41" s="44">
        <v>30.674846625766872</v>
      </c>
      <c r="E41" s="44">
        <v>29.7485037210926</v>
      </c>
      <c r="F41" s="44">
        <v>29.884055611162463</v>
      </c>
      <c r="G41" s="44">
        <v>22.967241223716272</v>
      </c>
      <c r="H41" s="44">
        <v>27.90435717577185</v>
      </c>
      <c r="I41" s="44">
        <v>26.958740329119564</v>
      </c>
      <c r="J41" s="44">
        <v>24.671540350225165</v>
      </c>
      <c r="K41" s="44">
        <v>20.668678731224972</v>
      </c>
      <c r="L41" s="44">
        <v>20.680628272251308</v>
      </c>
    </row>
    <row r="42" spans="2:12" ht="13.5" x14ac:dyDescent="0.35">
      <c r="B42" s="42" t="s">
        <v>82</v>
      </c>
      <c r="C42" s="43">
        <v>12.196920608984291</v>
      </c>
      <c r="D42" s="44">
        <v>16.244381359809882</v>
      </c>
      <c r="E42" s="44">
        <v>12.84799228810499</v>
      </c>
      <c r="F42" s="44">
        <v>14.875992995255437</v>
      </c>
      <c r="G42" s="44">
        <v>11.244272170723059</v>
      </c>
      <c r="H42" s="44">
        <v>11.651117316000963</v>
      </c>
      <c r="I42" s="44">
        <v>14.34840107526572</v>
      </c>
      <c r="J42" s="44">
        <v>16.345168816732652</v>
      </c>
      <c r="K42" s="44">
        <v>11.533005985282378</v>
      </c>
      <c r="L42" s="44">
        <v>10.770400405473897</v>
      </c>
    </row>
    <row r="43" spans="2:12" ht="13.5" x14ac:dyDescent="0.35">
      <c r="B43" s="42" t="s">
        <v>95</v>
      </c>
      <c r="C43" s="43">
        <v>9.9440740719654919</v>
      </c>
      <c r="D43" s="44">
        <v>12.702421352093832</v>
      </c>
      <c r="E43" s="44">
        <v>11.475679024324707</v>
      </c>
      <c r="F43" s="44">
        <v>12.101691618222491</v>
      </c>
      <c r="G43" s="44">
        <v>9.3463184851487</v>
      </c>
      <c r="H43" s="44">
        <v>10.062576648533065</v>
      </c>
      <c r="I43" s="44">
        <v>11.222380526462224</v>
      </c>
      <c r="J43" s="44">
        <v>10.75772625897258</v>
      </c>
      <c r="K43" s="44">
        <v>8.5798788611817169</v>
      </c>
      <c r="L43" s="44">
        <v>7.972547360503925</v>
      </c>
    </row>
    <row r="44" spans="2:12" ht="13.5" x14ac:dyDescent="0.35">
      <c r="B44" s="42" t="s">
        <v>85</v>
      </c>
      <c r="C44" s="43">
        <v>15.080532093150497</v>
      </c>
      <c r="D44" s="44">
        <v>18.995457459724175</v>
      </c>
      <c r="E44" s="44">
        <v>19.698570827647767</v>
      </c>
      <c r="F44" s="44">
        <v>18.610188393947585</v>
      </c>
      <c r="G44" s="44">
        <v>17.651789724360516</v>
      </c>
      <c r="H44" s="44">
        <v>20.988314893763917</v>
      </c>
      <c r="I44" s="44">
        <v>20.38923642830596</v>
      </c>
      <c r="J44" s="44">
        <v>16.493955695982297</v>
      </c>
      <c r="K44" s="44">
        <v>14.319055223121063</v>
      </c>
      <c r="L44" s="44">
        <v>12.773610742095689</v>
      </c>
    </row>
    <row r="45" spans="2:12" ht="13.9" x14ac:dyDescent="0.4">
      <c r="B45" s="45" t="s">
        <v>7</v>
      </c>
      <c r="C45" s="46">
        <v>15.122582996923883</v>
      </c>
      <c r="D45" s="47">
        <v>19.409530149766208</v>
      </c>
      <c r="E45" s="47">
        <v>18.382882331147822</v>
      </c>
      <c r="F45" s="47">
        <v>19.573523590873318</v>
      </c>
      <c r="G45" s="47">
        <v>15.294569839962417</v>
      </c>
      <c r="H45" s="47">
        <v>18.404314043257095</v>
      </c>
      <c r="I45" s="47">
        <v>19.309523433180036</v>
      </c>
      <c r="J45" s="47">
        <v>16.89441063218737</v>
      </c>
      <c r="K45" s="47">
        <v>13.54950150696393</v>
      </c>
      <c r="L45" s="47">
        <v>14.525814911232597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J15"/>
  <sheetViews>
    <sheetView workbookViewId="0"/>
  </sheetViews>
  <sheetFormatPr defaultColWidth="9.1328125" defaultRowHeight="13.5" x14ac:dyDescent="0.35"/>
  <cols>
    <col min="1" max="1" width="9.1328125" style="1"/>
    <col min="2" max="2" width="39" style="1" customWidth="1"/>
    <col min="3" max="3" width="17.1328125" style="3" customWidth="1"/>
    <col min="4" max="10" width="15.73046875" style="3" customWidth="1"/>
    <col min="11" max="13" width="11.265625" style="1" bestFit="1" customWidth="1"/>
    <col min="14" max="16384" width="9.1328125" style="1"/>
  </cols>
  <sheetData>
    <row r="1" spans="1:10" ht="13.9" x14ac:dyDescent="0.4">
      <c r="A1" s="2" t="s">
        <v>3</v>
      </c>
    </row>
    <row r="5" spans="1:10" ht="55.5" x14ac:dyDescent="0.35">
      <c r="B5" s="8" t="s">
        <v>36</v>
      </c>
      <c r="C5" s="48" t="s">
        <v>31</v>
      </c>
      <c r="D5" s="49" t="s">
        <v>32</v>
      </c>
      <c r="E5" s="49" t="s">
        <v>33</v>
      </c>
      <c r="F5" s="49" t="s">
        <v>34</v>
      </c>
      <c r="G5" s="49" t="s">
        <v>35</v>
      </c>
      <c r="H5" s="49" t="s">
        <v>4</v>
      </c>
      <c r="I5" s="49" t="s">
        <v>5</v>
      </c>
      <c r="J5" s="49" t="s">
        <v>6</v>
      </c>
    </row>
    <row r="6" spans="1:10" ht="13.9" x14ac:dyDescent="0.35">
      <c r="B6" s="68">
        <v>2019</v>
      </c>
      <c r="C6" s="14">
        <v>122</v>
      </c>
      <c r="D6" s="7">
        <v>847</v>
      </c>
      <c r="E6" s="7">
        <v>4263</v>
      </c>
      <c r="F6" s="7">
        <v>348</v>
      </c>
      <c r="G6" s="7">
        <v>15519267</v>
      </c>
      <c r="H6" s="7">
        <f t="shared" ref="H6:H7" si="0">G6/C6</f>
        <v>127207.10655737705</v>
      </c>
      <c r="I6" s="7">
        <f t="shared" ref="I6:I7" si="1">G6/D6</f>
        <v>18322.629279811099</v>
      </c>
      <c r="J6" s="7">
        <f t="shared" ref="J6:J7" si="2">G6/E6</f>
        <v>3640.4567206192824</v>
      </c>
    </row>
    <row r="7" spans="1:10" ht="19.5" customHeight="1" x14ac:dyDescent="0.35">
      <c r="B7" s="67" t="s">
        <v>938</v>
      </c>
      <c r="C7" s="14">
        <v>122</v>
      </c>
      <c r="D7" s="7">
        <v>848</v>
      </c>
      <c r="E7" s="7">
        <v>4249</v>
      </c>
      <c r="F7" s="7">
        <v>348</v>
      </c>
      <c r="G7" s="7">
        <v>15519267</v>
      </c>
      <c r="H7" s="7">
        <f t="shared" si="0"/>
        <v>127207.10655737705</v>
      </c>
      <c r="I7" s="7">
        <f t="shared" si="1"/>
        <v>18301.022405660377</v>
      </c>
      <c r="J7" s="7">
        <f t="shared" si="2"/>
        <v>3652.4516356789832</v>
      </c>
    </row>
    <row r="8" spans="1:10" ht="19.5" customHeight="1" x14ac:dyDescent="0.35">
      <c r="B8" s="68" t="s">
        <v>939</v>
      </c>
      <c r="C8" s="15">
        <v>123</v>
      </c>
      <c r="D8" s="9">
        <v>847</v>
      </c>
      <c r="E8" s="9">
        <v>4220</v>
      </c>
      <c r="F8" s="9">
        <v>361</v>
      </c>
      <c r="G8" s="9" t="s">
        <v>29</v>
      </c>
      <c r="H8" s="50" t="s">
        <v>29</v>
      </c>
      <c r="I8" s="50" t="s">
        <v>29</v>
      </c>
      <c r="J8" s="50" t="s">
        <v>29</v>
      </c>
    </row>
    <row r="14" spans="1:10" x14ac:dyDescent="0.35">
      <c r="E14" s="193"/>
      <c r="F14" s="193"/>
    </row>
    <row r="15" spans="1:10" x14ac:dyDescent="0.35">
      <c r="E15" s="193"/>
      <c r="F15" s="193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0"/>
  <dimension ref="A1:D22"/>
  <sheetViews>
    <sheetView workbookViewId="0"/>
  </sheetViews>
  <sheetFormatPr defaultColWidth="15.73046875" defaultRowHeight="13.5" x14ac:dyDescent="0.35"/>
  <cols>
    <col min="1" max="1" width="15.73046875" style="1"/>
    <col min="2" max="2" width="15.73046875" style="5"/>
    <col min="3" max="3" width="30.59765625" style="1" bestFit="1" customWidth="1"/>
    <col min="4" max="16384" width="15.73046875" style="1"/>
  </cols>
  <sheetData>
    <row r="1" spans="1:3" ht="13.9" x14ac:dyDescent="0.4">
      <c r="A1" s="20" t="s">
        <v>99</v>
      </c>
      <c r="B1" s="1"/>
    </row>
    <row r="5" spans="1:3" ht="13.9" x14ac:dyDescent="0.4">
      <c r="B5" s="22" t="s">
        <v>36</v>
      </c>
      <c r="C5" s="13" t="s">
        <v>100</v>
      </c>
    </row>
    <row r="6" spans="1:3" x14ac:dyDescent="0.35">
      <c r="B6" s="23">
        <v>2010</v>
      </c>
      <c r="C6" s="21">
        <v>3.7502616740048254</v>
      </c>
    </row>
    <row r="7" spans="1:3" x14ac:dyDescent="0.35">
      <c r="B7" s="23">
        <v>2011</v>
      </c>
      <c r="C7" s="21">
        <v>4.9472173853827996</v>
      </c>
    </row>
    <row r="8" spans="1:3" x14ac:dyDescent="0.35">
      <c r="B8" s="23">
        <v>2012</v>
      </c>
      <c r="C8" s="21">
        <v>4.7648116619389853</v>
      </c>
    </row>
    <row r="9" spans="1:3" x14ac:dyDescent="0.35">
      <c r="B9" s="23">
        <v>2013</v>
      </c>
      <c r="C9" s="21">
        <v>5.1853737812227747</v>
      </c>
    </row>
    <row r="10" spans="1:3" x14ac:dyDescent="0.35">
      <c r="B10" s="23">
        <v>2014</v>
      </c>
      <c r="C10" s="21">
        <v>4.1137635413395248</v>
      </c>
    </row>
    <row r="11" spans="1:3" x14ac:dyDescent="0.35">
      <c r="B11" s="23">
        <v>2015</v>
      </c>
      <c r="C11" s="21">
        <v>5.0467454314054763</v>
      </c>
    </row>
    <row r="12" spans="1:3" x14ac:dyDescent="0.35">
      <c r="B12" s="23">
        <v>2016</v>
      </c>
      <c r="C12" s="21">
        <v>5.3479487285793645</v>
      </c>
    </row>
    <row r="13" spans="1:3" x14ac:dyDescent="0.35">
      <c r="B13" s="23">
        <v>2017</v>
      </c>
      <c r="C13" s="21">
        <v>4.7502192040634803</v>
      </c>
    </row>
    <row r="14" spans="1:3" x14ac:dyDescent="0.35">
      <c r="B14" s="23">
        <v>2018</v>
      </c>
      <c r="C14" s="21">
        <v>3.8194823075168371</v>
      </c>
    </row>
    <row r="15" spans="1:3" x14ac:dyDescent="0.35">
      <c r="B15" s="23">
        <v>2019</v>
      </c>
      <c r="C15" s="21">
        <v>4.2174074088142666</v>
      </c>
    </row>
    <row r="16" spans="1:3" x14ac:dyDescent="0.35">
      <c r="B16" s="178" t="s">
        <v>971</v>
      </c>
      <c r="C16" s="177">
        <v>2.1</v>
      </c>
    </row>
    <row r="17" spans="4:4" x14ac:dyDescent="0.35">
      <c r="D17" s="194"/>
    </row>
    <row r="22" spans="4:4" x14ac:dyDescent="0.35">
      <c r="D22" s="196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1"/>
  <dimension ref="A1:L46"/>
  <sheetViews>
    <sheetView zoomScaleNormal="100" workbookViewId="0">
      <selection activeCell="A6" sqref="A6"/>
    </sheetView>
  </sheetViews>
  <sheetFormatPr defaultColWidth="15.73046875" defaultRowHeight="10.15" x14ac:dyDescent="0.3"/>
  <cols>
    <col min="1" max="1" width="21.3984375" style="6" customWidth="1"/>
    <col min="2" max="11" width="27.73046875" style="27" customWidth="1"/>
    <col min="12" max="12" width="27.73046875" style="6" customWidth="1"/>
    <col min="13" max="16384" width="15.73046875" style="6"/>
  </cols>
  <sheetData>
    <row r="1" spans="1:12" ht="13.9" x14ac:dyDescent="0.4">
      <c r="A1" s="20" t="s">
        <v>112</v>
      </c>
    </row>
    <row r="5" spans="1:12" x14ac:dyDescent="0.3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2" ht="27.75" x14ac:dyDescent="0.4">
      <c r="A6" s="31" t="s">
        <v>26</v>
      </c>
      <c r="B6" s="33" t="s">
        <v>101</v>
      </c>
      <c r="C6" s="32" t="s">
        <v>102</v>
      </c>
      <c r="D6" s="32" t="s">
        <v>103</v>
      </c>
      <c r="E6" s="32" t="s">
        <v>104</v>
      </c>
      <c r="F6" s="32" t="s">
        <v>105</v>
      </c>
      <c r="G6" s="32" t="s">
        <v>106</v>
      </c>
      <c r="H6" s="32" t="s">
        <v>107</v>
      </c>
      <c r="I6" s="32" t="s">
        <v>108</v>
      </c>
      <c r="J6" s="32" t="s">
        <v>109</v>
      </c>
      <c r="K6" s="32" t="s">
        <v>110</v>
      </c>
      <c r="L6" s="179" t="s">
        <v>923</v>
      </c>
    </row>
    <row r="7" spans="1:12" ht="13.5" x14ac:dyDescent="0.35">
      <c r="A7" s="5" t="s">
        <v>98</v>
      </c>
      <c r="B7" s="34">
        <v>8.5076940282089009</v>
      </c>
      <c r="C7" s="28">
        <v>9.0394249049719573</v>
      </c>
      <c r="D7" s="28">
        <v>9.0394249049719573</v>
      </c>
      <c r="E7" s="28">
        <v>6.3807705211566752</v>
      </c>
      <c r="F7" s="28">
        <v>5.9376614571874615</v>
      </c>
      <c r="G7" s="28">
        <v>5.2286869548367196</v>
      </c>
      <c r="H7" s="28">
        <v>5.8490396443936188</v>
      </c>
      <c r="I7" s="28">
        <v>5.0514433292490351</v>
      </c>
      <c r="J7" s="28">
        <v>3.1017634477844949</v>
      </c>
      <c r="K7" s="28">
        <v>5.4945523932182478</v>
      </c>
      <c r="L7" s="180">
        <v>3.4562506975810607</v>
      </c>
    </row>
    <row r="8" spans="1:12" ht="13.5" x14ac:dyDescent="0.35">
      <c r="A8" s="5" t="s">
        <v>63</v>
      </c>
      <c r="B8" s="34">
        <v>1.1191172496486259</v>
      </c>
      <c r="C8" s="28">
        <v>1.6520302256717811</v>
      </c>
      <c r="D8" s="28">
        <v>1.6919986988735178</v>
      </c>
      <c r="E8" s="28">
        <v>1.714203406207816</v>
      </c>
      <c r="F8" s="28">
        <v>1.045841715445442</v>
      </c>
      <c r="G8" s="28">
        <v>1.714203406207816</v>
      </c>
      <c r="H8" s="28">
        <v>2.606832641046601</v>
      </c>
      <c r="I8" s="28">
        <v>2.1893841431617957</v>
      </c>
      <c r="J8" s="28">
        <v>1.714203406207816</v>
      </c>
      <c r="K8" s="28">
        <v>1.9473528332179464</v>
      </c>
      <c r="L8" s="180">
        <v>1.0169755960154347</v>
      </c>
    </row>
    <row r="9" spans="1:12" ht="13.5" x14ac:dyDescent="0.35">
      <c r="A9" s="5" t="s">
        <v>74</v>
      </c>
      <c r="B9" s="34">
        <v>13.65203631753927</v>
      </c>
      <c r="C9" s="28">
        <v>18.215943807414316</v>
      </c>
      <c r="D9" s="28">
        <v>18.771549936616498</v>
      </c>
      <c r="E9" s="28">
        <v>22.621106688945886</v>
      </c>
      <c r="F9" s="28">
        <v>17.580965374040399</v>
      </c>
      <c r="G9" s="28">
        <v>21.033660605511084</v>
      </c>
      <c r="H9" s="28">
        <v>24.526041989067643</v>
      </c>
      <c r="I9" s="28">
        <v>25.002275814098084</v>
      </c>
      <c r="J9" s="28">
        <v>16.906300788580609</v>
      </c>
      <c r="K9" s="28">
        <v>17.858768438641487</v>
      </c>
      <c r="L9" s="180">
        <v>9.8024795645099143</v>
      </c>
    </row>
    <row r="10" spans="1:12" ht="13.5" x14ac:dyDescent="0.35">
      <c r="A10" s="5" t="s">
        <v>72</v>
      </c>
      <c r="B10" s="34">
        <v>15.468487180274954</v>
      </c>
      <c r="C10" s="28">
        <v>21.394107653949511</v>
      </c>
      <c r="D10" s="28">
        <v>19.371305484221249</v>
      </c>
      <c r="E10" s="28">
        <v>21.679679724969972</v>
      </c>
      <c r="F10" s="28">
        <v>18.062433492044139</v>
      </c>
      <c r="G10" s="28">
        <v>19.085733413200789</v>
      </c>
      <c r="H10" s="28">
        <v>21.179928600684168</v>
      </c>
      <c r="I10" s="28">
        <v>15.397094162519839</v>
      </c>
      <c r="J10" s="28">
        <v>14.112019842927765</v>
      </c>
      <c r="K10" s="28">
        <v>17.991040474289022</v>
      </c>
      <c r="L10" s="180">
        <v>6.9727180675733385</v>
      </c>
    </row>
    <row r="11" spans="1:12" ht="13.5" x14ac:dyDescent="0.35">
      <c r="A11" s="5" t="s">
        <v>69</v>
      </c>
      <c r="B11" s="34">
        <v>33.66929442128022</v>
      </c>
      <c r="C11" s="28">
        <v>41.538877181101356</v>
      </c>
      <c r="D11" s="28">
        <v>40.063330413634894</v>
      </c>
      <c r="E11" s="28">
        <v>44.624111331258511</v>
      </c>
      <c r="F11" s="28">
        <v>42.388434410854778</v>
      </c>
      <c r="G11" s="28">
        <v>50.839293169980884</v>
      </c>
      <c r="H11" s="28">
        <v>49.587314094554799</v>
      </c>
      <c r="I11" s="28">
        <v>40.734033489756015</v>
      </c>
      <c r="J11" s="28">
        <v>33.66929442128022</v>
      </c>
      <c r="K11" s="28">
        <v>38.856064876616877</v>
      </c>
      <c r="L11" s="180">
        <v>21.373071359042868</v>
      </c>
    </row>
    <row r="12" spans="1:12" ht="13.5" x14ac:dyDescent="0.35">
      <c r="A12" s="5" t="s">
        <v>64</v>
      </c>
      <c r="B12" s="34">
        <v>38.751434625825979</v>
      </c>
      <c r="C12" s="28">
        <v>45.129776349952614</v>
      </c>
      <c r="D12" s="28">
        <v>43.144066190554696</v>
      </c>
      <c r="E12" s="28">
        <v>42.903374050021618</v>
      </c>
      <c r="F12" s="28">
        <v>44.889084209419529</v>
      </c>
      <c r="G12" s="28">
        <v>48.379120247149203</v>
      </c>
      <c r="H12" s="28">
        <v>48.980850598481901</v>
      </c>
      <c r="I12" s="28">
        <v>42.903374050021618</v>
      </c>
      <c r="J12" s="28">
        <v>36.946243571827871</v>
      </c>
      <c r="K12" s="28">
        <v>36.224167150228631</v>
      </c>
      <c r="L12" s="180">
        <v>19.676582488259069</v>
      </c>
    </row>
    <row r="13" spans="1:12" ht="13.5" x14ac:dyDescent="0.35">
      <c r="A13" s="5" t="s">
        <v>90</v>
      </c>
      <c r="B13" s="34">
        <v>9.4455317447072051</v>
      </c>
      <c r="C13" s="28">
        <v>10.693691296686373</v>
      </c>
      <c r="D13" s="28">
        <v>11.638244471157092</v>
      </c>
      <c r="E13" s="28">
        <v>11.739446596993242</v>
      </c>
      <c r="F13" s="28">
        <v>9.8503402480518005</v>
      </c>
      <c r="G13" s="28">
        <v>9.4455317447072051</v>
      </c>
      <c r="H13" s="28">
        <v>11.402106177539412</v>
      </c>
      <c r="I13" s="28">
        <v>10.727425338631756</v>
      </c>
      <c r="J13" s="28">
        <v>9.4792657866525882</v>
      </c>
      <c r="K13" s="28">
        <v>9.0744572833079946</v>
      </c>
      <c r="L13" s="180">
        <v>4.2504892853755489</v>
      </c>
    </row>
    <row r="14" spans="1:12" ht="13.5" x14ac:dyDescent="0.35">
      <c r="A14" s="5" t="s">
        <v>59</v>
      </c>
      <c r="B14" s="34">
        <v>4.8417962241987658</v>
      </c>
      <c r="C14" s="28">
        <v>7.1524356104005538</v>
      </c>
      <c r="D14" s="28">
        <v>7.2483127633549849</v>
      </c>
      <c r="E14" s="28">
        <v>8.1303825705357493</v>
      </c>
      <c r="F14" s="28">
        <v>5.9060326219929502</v>
      </c>
      <c r="G14" s="28">
        <v>8.4371894599899289</v>
      </c>
      <c r="H14" s="28">
        <v>9.2809084059889226</v>
      </c>
      <c r="I14" s="28">
        <v>7.6222336598772653</v>
      </c>
      <c r="J14" s="28">
        <v>6.7593392832873862</v>
      </c>
      <c r="K14" s="28">
        <v>8.1112071399448631</v>
      </c>
      <c r="L14" s="180">
        <v>3.6241563829231862</v>
      </c>
    </row>
    <row r="15" spans="1:12" ht="13.5" x14ac:dyDescent="0.35">
      <c r="A15" s="5" t="s">
        <v>80</v>
      </c>
      <c r="B15" s="34">
        <v>38.614411638962714</v>
      </c>
      <c r="C15" s="28">
        <v>46.836887432704103</v>
      </c>
      <c r="D15" s="28">
        <v>39.759313331762151</v>
      </c>
      <c r="E15" s="28">
        <v>50.375674483175082</v>
      </c>
      <c r="F15" s="28">
        <v>38.406247694817367</v>
      </c>
      <c r="G15" s="28">
        <v>49.126690818302968</v>
      </c>
      <c r="H15" s="28">
        <v>49.022608846230298</v>
      </c>
      <c r="I15" s="28">
        <v>43.089936438087776</v>
      </c>
      <c r="J15" s="28">
        <v>36.532772197509203</v>
      </c>
      <c r="K15" s="28">
        <v>31.12050964973006</v>
      </c>
      <c r="L15" s="180">
        <v>20.920476387287025</v>
      </c>
    </row>
    <row r="16" spans="1:12" ht="13.5" x14ac:dyDescent="0.35">
      <c r="A16" s="5" t="s">
        <v>97</v>
      </c>
      <c r="B16" s="34">
        <v>11.991730251606864</v>
      </c>
      <c r="C16" s="28">
        <v>11.880695712240135</v>
      </c>
      <c r="D16" s="28">
        <v>12.82448929685734</v>
      </c>
      <c r="E16" s="28">
        <v>12.213799330340326</v>
      </c>
      <c r="F16" s="28">
        <v>9.7710394642722598</v>
      </c>
      <c r="G16" s="28">
        <v>14.43449011767493</v>
      </c>
      <c r="H16" s="28">
        <v>12.15828206065696</v>
      </c>
      <c r="I16" s="28">
        <v>11.436557554773213</v>
      </c>
      <c r="J16" s="28">
        <v>12.269316600023689</v>
      </c>
      <c r="K16" s="28">
        <v>16.655180905009534</v>
      </c>
      <c r="L16" s="180">
        <v>10.270694889756021</v>
      </c>
    </row>
    <row r="17" spans="1:12" ht="13.5" x14ac:dyDescent="0.35">
      <c r="A17" s="5" t="s">
        <v>83</v>
      </c>
      <c r="B17" s="34">
        <v>1.1921749066103702</v>
      </c>
      <c r="C17" s="28">
        <v>1.5594936616200519</v>
      </c>
      <c r="D17" s="28">
        <v>1.5498273785934813</v>
      </c>
      <c r="E17" s="28">
        <v>1.5562715672778618</v>
      </c>
      <c r="F17" s="28">
        <v>1.121288831082186</v>
      </c>
      <c r="G17" s="28">
        <v>1.475719208723107</v>
      </c>
      <c r="H17" s="28">
        <v>1.7495972278092731</v>
      </c>
      <c r="I17" s="28">
        <v>1.6980437183342301</v>
      </c>
      <c r="J17" s="28">
        <v>1.408055227537113</v>
      </c>
      <c r="K17" s="28">
        <v>1.6497123032013772</v>
      </c>
      <c r="L17" s="180">
        <v>0.86029918936807392</v>
      </c>
    </row>
    <row r="18" spans="1:12" ht="13.5" x14ac:dyDescent="0.35">
      <c r="A18" s="5" t="s">
        <v>70</v>
      </c>
      <c r="B18" s="34">
        <v>13.312792490765313</v>
      </c>
      <c r="C18" s="28">
        <v>16.277072329663355</v>
      </c>
      <c r="D18" s="28">
        <v>15.244867742904214</v>
      </c>
      <c r="E18" s="28">
        <v>17.38867726925012</v>
      </c>
      <c r="F18" s="28">
        <v>11.77771900276454</v>
      </c>
      <c r="G18" s="28">
        <v>15.112533821524838</v>
      </c>
      <c r="H18" s="28">
        <v>18.315014718905758</v>
      </c>
      <c r="I18" s="28">
        <v>15.244867742904214</v>
      </c>
      <c r="J18" s="28">
        <v>10.719047631729525</v>
      </c>
      <c r="K18" s="28">
        <v>15.32426809573184</v>
      </c>
      <c r="L18" s="180">
        <v>7.1195649699556389</v>
      </c>
    </row>
    <row r="19" spans="1:12" ht="13.5" x14ac:dyDescent="0.35">
      <c r="A19" s="5" t="s">
        <v>91</v>
      </c>
      <c r="B19" s="34">
        <v>54.331167429546319</v>
      </c>
      <c r="C19" s="28">
        <v>66.566905549010258</v>
      </c>
      <c r="D19" s="28">
        <v>69.710030937496413</v>
      </c>
      <c r="E19" s="28">
        <v>64.658579420286529</v>
      </c>
      <c r="F19" s="28">
        <v>45.238554698568521</v>
      </c>
      <c r="G19" s="28">
        <v>60.056145815717521</v>
      </c>
      <c r="H19" s="28">
        <v>59.719382381236862</v>
      </c>
      <c r="I19" s="28">
        <v>49.728733824977311</v>
      </c>
      <c r="J19" s="28">
        <v>38.840049443436001</v>
      </c>
      <c r="K19" s="28">
        <v>42.54444722272325</v>
      </c>
      <c r="L19" s="180">
        <v>23.573440414227111</v>
      </c>
    </row>
    <row r="20" spans="1:12" ht="13.5" x14ac:dyDescent="0.35">
      <c r="A20" s="5" t="s">
        <v>93</v>
      </c>
      <c r="B20" s="34">
        <v>5.123300354262013</v>
      </c>
      <c r="C20" s="28">
        <v>6.3951434997099463</v>
      </c>
      <c r="D20" s="28">
        <v>6.3951434997099463</v>
      </c>
      <c r="E20" s="28">
        <v>7.1065133946215022</v>
      </c>
      <c r="F20" s="28">
        <v>4.9580326008987221</v>
      </c>
      <c r="G20" s="28">
        <v>5.6478458323281098</v>
      </c>
      <c r="H20" s="28">
        <v>8.6585931653376242</v>
      </c>
      <c r="I20" s="28">
        <v>5.8131135856914007</v>
      </c>
      <c r="J20" s="28">
        <v>4.0670238436357637</v>
      </c>
      <c r="K20" s="28">
        <v>5.0370737003333401</v>
      </c>
      <c r="L20" s="180">
        <v>2.1700374568656464</v>
      </c>
    </row>
    <row r="21" spans="1:12" ht="13.5" x14ac:dyDescent="0.35">
      <c r="A21" s="5" t="s">
        <v>94</v>
      </c>
      <c r="B21" s="34">
        <v>0.24660824616152208</v>
      </c>
      <c r="C21" s="28">
        <v>0.3326969430033625</v>
      </c>
      <c r="D21" s="28">
        <v>0.34256127284982341</v>
      </c>
      <c r="E21" s="28">
        <v>0.28516880828859648</v>
      </c>
      <c r="F21" s="28">
        <v>0.12016547267506894</v>
      </c>
      <c r="G21" s="28">
        <v>0.31655531234551743</v>
      </c>
      <c r="H21" s="28">
        <v>0.33628397203843924</v>
      </c>
      <c r="I21" s="28">
        <v>0.25467906149044461</v>
      </c>
      <c r="J21" s="28">
        <v>0.23405364453875369</v>
      </c>
      <c r="K21" s="28">
        <v>0.29682665265259567</v>
      </c>
      <c r="L21" s="180">
        <v>0.14079088961200445</v>
      </c>
    </row>
    <row r="22" spans="1:12" ht="13.5" x14ac:dyDescent="0.35">
      <c r="A22" s="5" t="s">
        <v>96</v>
      </c>
      <c r="B22" s="34">
        <v>1.1006695782080598</v>
      </c>
      <c r="C22" s="28">
        <v>1.8029372845493985</v>
      </c>
      <c r="D22" s="28">
        <v>1.7219063953561671</v>
      </c>
      <c r="E22" s="28">
        <v>2.1203082672228883</v>
      </c>
      <c r="F22" s="28">
        <v>1.4720611536770369</v>
      </c>
      <c r="G22" s="28">
        <v>1.6678858025606795</v>
      </c>
      <c r="H22" s="28">
        <v>1.9042258960409377</v>
      </c>
      <c r="I22" s="28">
        <v>2.1135556931234523</v>
      </c>
      <c r="J22" s="28">
        <v>1.337009671688318</v>
      </c>
      <c r="K22" s="28">
        <v>1.7084012471572954</v>
      </c>
      <c r="L22" s="180">
        <v>0.89133978097514066</v>
      </c>
    </row>
    <row r="23" spans="1:12" ht="13.5" x14ac:dyDescent="0.35">
      <c r="A23" s="5" t="s">
        <v>73</v>
      </c>
      <c r="B23" s="34">
        <v>21.863610289043432</v>
      </c>
      <c r="C23" s="28">
        <v>27.017563086708755</v>
      </c>
      <c r="D23" s="28">
        <v>29.675917687609818</v>
      </c>
      <c r="E23" s="28">
        <v>37.488225086176207</v>
      </c>
      <c r="F23" s="28">
        <v>34.016088464591142</v>
      </c>
      <c r="G23" s="28">
        <v>39.224293396968733</v>
      </c>
      <c r="H23" s="28">
        <v>35.263887562973274</v>
      </c>
      <c r="I23" s="28">
        <v>34.450105542289279</v>
      </c>
      <c r="J23" s="28">
        <v>30.815212516567417</v>
      </c>
      <c r="K23" s="28">
        <v>27.56008443383142</v>
      </c>
      <c r="L23" s="180">
        <v>13.617285816468756</v>
      </c>
    </row>
    <row r="24" spans="1:12" ht="13.5" x14ac:dyDescent="0.35">
      <c r="A24" s="5" t="s">
        <v>66</v>
      </c>
      <c r="B24" s="34">
        <v>16.346779625932705</v>
      </c>
      <c r="C24" s="28">
        <v>24.670884428358008</v>
      </c>
      <c r="D24" s="28">
        <v>24.114398313432641</v>
      </c>
      <c r="E24" s="28">
        <v>29.563324855410208</v>
      </c>
      <c r="F24" s="28">
        <v>29.377829483768419</v>
      </c>
      <c r="G24" s="28">
        <v>34.363017596641512</v>
      </c>
      <c r="H24" s="28">
        <v>35.638298276678817</v>
      </c>
      <c r="I24" s="28">
        <v>35.197746769029564</v>
      </c>
      <c r="J24" s="28">
        <v>24.253519842163982</v>
      </c>
      <c r="K24" s="28">
        <v>30.537175556529604</v>
      </c>
      <c r="L24" s="180">
        <v>15.790293512735056</v>
      </c>
    </row>
    <row r="25" spans="1:12" ht="13.5" x14ac:dyDescent="0.35">
      <c r="A25" s="5" t="s">
        <v>76</v>
      </c>
      <c r="B25" s="34">
        <v>2.5225302317926879</v>
      </c>
      <c r="C25" s="28">
        <v>2.9298137588008824</v>
      </c>
      <c r="D25" s="28">
        <v>2.7283616916785496</v>
      </c>
      <c r="E25" s="28">
        <v>3.1969567173761493</v>
      </c>
      <c r="F25" s="28">
        <v>2.5575653739009194</v>
      </c>
      <c r="G25" s="28">
        <v>3.0918512910514542</v>
      </c>
      <c r="H25" s="28">
        <v>3.0830925055243963</v>
      </c>
      <c r="I25" s="28">
        <v>3.0524367561796932</v>
      </c>
      <c r="J25" s="28">
        <v>2.4962538752115138</v>
      </c>
      <c r="K25" s="28">
        <v>2.1152467047844934</v>
      </c>
      <c r="L25" s="180">
        <v>1.335714792813558</v>
      </c>
    </row>
    <row r="26" spans="1:12" ht="13.5" x14ac:dyDescent="0.35">
      <c r="A26" s="5" t="s">
        <v>75</v>
      </c>
      <c r="B26" s="34">
        <v>54.780904693883095</v>
      </c>
      <c r="C26" s="28">
        <v>61.915450605317474</v>
      </c>
      <c r="D26" s="28">
        <v>67.561047804800339</v>
      </c>
      <c r="E26" s="28">
        <v>76.246581957850879</v>
      </c>
      <c r="F26" s="28">
        <v>81.581981509010504</v>
      </c>
      <c r="G26" s="28">
        <v>86.110867174529716</v>
      </c>
      <c r="H26" s="28">
        <v>77.487372551143821</v>
      </c>
      <c r="I26" s="28">
        <v>69.298154635410441</v>
      </c>
      <c r="J26" s="28">
        <v>66.878612978489215</v>
      </c>
      <c r="K26" s="28">
        <v>67.871245453123564</v>
      </c>
      <c r="L26" s="180">
        <v>30.709567181754867</v>
      </c>
    </row>
    <row r="27" spans="1:12" ht="13.5" x14ac:dyDescent="0.35">
      <c r="A27" s="5" t="s">
        <v>61</v>
      </c>
      <c r="B27" s="34">
        <v>45.739376235612049</v>
      </c>
      <c r="C27" s="28">
        <v>58.406972999749954</v>
      </c>
      <c r="D27" s="28">
        <v>57.301746436435906</v>
      </c>
      <c r="E27" s="28">
        <v>63.337983820689544</v>
      </c>
      <c r="F27" s="28">
        <v>67.248785506262323</v>
      </c>
      <c r="G27" s="28">
        <v>72.859935750779783</v>
      </c>
      <c r="H27" s="28">
        <v>79.321260274769585</v>
      </c>
      <c r="I27" s="28">
        <v>74.305232025882759</v>
      </c>
      <c r="J27" s="28">
        <v>55.856450161332923</v>
      </c>
      <c r="K27" s="28">
        <v>55.431363021596752</v>
      </c>
      <c r="L27" s="180">
        <v>33.156796911269232</v>
      </c>
    </row>
    <row r="28" spans="1:12" ht="13.5" x14ac:dyDescent="0.35">
      <c r="A28" s="5" t="s">
        <v>65</v>
      </c>
      <c r="B28" s="34">
        <v>58.64010611088559</v>
      </c>
      <c r="C28" s="28">
        <v>58.917364295807033</v>
      </c>
      <c r="D28" s="28">
        <v>63.214866162089429</v>
      </c>
      <c r="E28" s="28">
        <v>64.739786179157377</v>
      </c>
      <c r="F28" s="28">
        <v>58.917364295807033</v>
      </c>
      <c r="G28" s="28">
        <v>58.224218833503421</v>
      </c>
      <c r="H28" s="28">
        <v>60.719542497796425</v>
      </c>
      <c r="I28" s="28">
        <v>56.560669723974755</v>
      </c>
      <c r="J28" s="28">
        <v>51.847280580310191</v>
      </c>
      <c r="K28" s="28">
        <v>51.985909672770916</v>
      </c>
      <c r="L28" s="180">
        <v>21.07162205436957</v>
      </c>
    </row>
    <row r="29" spans="1:12" ht="13.5" x14ac:dyDescent="0.35">
      <c r="A29" s="5" t="s">
        <v>86</v>
      </c>
      <c r="B29" s="34">
        <v>20.642925317926068</v>
      </c>
      <c r="C29" s="28">
        <v>23.392658613171044</v>
      </c>
      <c r="D29" s="28">
        <v>22.316676019379532</v>
      </c>
      <c r="E29" s="28">
        <v>24.468641206962559</v>
      </c>
      <c r="F29" s="28">
        <v>24.349087585430169</v>
      </c>
      <c r="G29" s="28">
        <v>26.620606394545586</v>
      </c>
      <c r="H29" s="28">
        <v>21.798610326072506</v>
      </c>
      <c r="I29" s="28">
        <v>24.827302071559728</v>
      </c>
      <c r="J29" s="28">
        <v>18.411257715988114</v>
      </c>
      <c r="K29" s="28">
        <v>19.527091516957089</v>
      </c>
      <c r="L29" s="180">
        <v>8.9665216157512706</v>
      </c>
    </row>
    <row r="30" spans="1:12" ht="13.5" x14ac:dyDescent="0.35">
      <c r="A30" s="5" t="s">
        <v>78</v>
      </c>
      <c r="B30" s="34">
        <v>42.841156222649914</v>
      </c>
      <c r="C30" s="28">
        <v>50.037394395057355</v>
      </c>
      <c r="D30" s="28">
        <v>49.566612458544718</v>
      </c>
      <c r="E30" s="28">
        <v>48.625048585519451</v>
      </c>
      <c r="F30" s="28">
        <v>38.738627918754084</v>
      </c>
      <c r="G30" s="28">
        <v>43.244683596803604</v>
      </c>
      <c r="H30" s="28">
        <v>46.271138902956267</v>
      </c>
      <c r="I30" s="28">
        <v>40.083719165933047</v>
      </c>
      <c r="J30" s="28">
        <v>31.2061169345519</v>
      </c>
      <c r="K30" s="28">
        <v>34.232572240704563</v>
      </c>
      <c r="L30" s="180">
        <v>16.880895157472033</v>
      </c>
    </row>
    <row r="31" spans="1:12" ht="13.5" x14ac:dyDescent="0.35">
      <c r="A31" s="5" t="s">
        <v>87</v>
      </c>
      <c r="B31" s="34">
        <v>15.15290223959197</v>
      </c>
      <c r="C31" s="28">
        <v>20.913080830669738</v>
      </c>
      <c r="D31" s="28">
        <v>18.707607045797619</v>
      </c>
      <c r="E31" s="28">
        <v>21.120654833951821</v>
      </c>
      <c r="F31" s="28">
        <v>15.049115237950929</v>
      </c>
      <c r="G31" s="28">
        <v>16.709707264207584</v>
      </c>
      <c r="H31" s="28">
        <v>17.643790278976951</v>
      </c>
      <c r="I31" s="28">
        <v>14.737754233027806</v>
      </c>
      <c r="J31" s="28">
        <v>11.727931185437621</v>
      </c>
      <c r="K31" s="28">
        <v>12.687960950617249</v>
      </c>
      <c r="L31" s="180">
        <v>6.6683148561464014</v>
      </c>
    </row>
    <row r="32" spans="1:12" ht="13.5" x14ac:dyDescent="0.35">
      <c r="A32" s="5" t="s">
        <v>60</v>
      </c>
      <c r="B32" s="34">
        <v>23.148995113905624</v>
      </c>
      <c r="C32" s="28">
        <v>35.429417147864761</v>
      </c>
      <c r="D32" s="28">
        <v>32.126223368665343</v>
      </c>
      <c r="E32" s="28">
        <v>35.242946531297051</v>
      </c>
      <c r="F32" s="28">
        <v>30.128323905439885</v>
      </c>
      <c r="G32" s="28">
        <v>38.865804224612546</v>
      </c>
      <c r="H32" s="28">
        <v>38.892442884122218</v>
      </c>
      <c r="I32" s="28">
        <v>31.993030071116976</v>
      </c>
      <c r="J32" s="28">
        <v>24.640760046447298</v>
      </c>
      <c r="K32" s="28">
        <v>26.318995595556679</v>
      </c>
      <c r="L32" s="180">
        <v>13.745548308053305</v>
      </c>
    </row>
    <row r="33" spans="1:12" ht="13.5" x14ac:dyDescent="0.35">
      <c r="A33" s="5" t="s">
        <v>79</v>
      </c>
      <c r="B33" s="34">
        <v>10.797876126294163</v>
      </c>
      <c r="C33" s="28">
        <v>13.742751433465299</v>
      </c>
      <c r="D33" s="28">
        <v>12.057319653889365</v>
      </c>
      <c r="E33" s="28">
        <v>15.076279874448455</v>
      </c>
      <c r="F33" s="28">
        <v>11.297949291662846</v>
      </c>
      <c r="G33" s="28">
        <v>13.890921260241205</v>
      </c>
      <c r="H33" s="28">
        <v>12.927817386197814</v>
      </c>
      <c r="I33" s="28">
        <v>11.964713512154425</v>
      </c>
      <c r="J33" s="28">
        <v>9.2420929451471476</v>
      </c>
      <c r="K33" s="28">
        <v>8.6864560947374994</v>
      </c>
      <c r="L33" s="180">
        <v>5.5378472753697876</v>
      </c>
    </row>
    <row r="34" spans="1:12" ht="13.5" x14ac:dyDescent="0.35">
      <c r="A34" s="5" t="s">
        <v>77</v>
      </c>
      <c r="B34" s="34">
        <v>5.3988502127724791</v>
      </c>
      <c r="C34" s="28">
        <v>7.7761217056393725</v>
      </c>
      <c r="D34" s="28">
        <v>7.0373901436036324</v>
      </c>
      <c r="E34" s="28">
        <v>7.8205566868144549</v>
      </c>
      <c r="F34" s="28">
        <v>4.9322829104341164</v>
      </c>
      <c r="G34" s="28">
        <v>6.4208547797993676</v>
      </c>
      <c r="H34" s="28">
        <v>7.1095969880131404</v>
      </c>
      <c r="I34" s="28">
        <v>6.4097460345055968</v>
      </c>
      <c r="J34" s="28">
        <v>5.1322403257219857</v>
      </c>
      <c r="K34" s="28">
        <v>5.4766114298288722</v>
      </c>
      <c r="L34" s="180">
        <v>2.7216425970223819</v>
      </c>
    </row>
    <row r="35" spans="1:12" ht="13.5" x14ac:dyDescent="0.35">
      <c r="A35" s="5" t="s">
        <v>81</v>
      </c>
      <c r="B35" s="34">
        <v>6.9090642272478231</v>
      </c>
      <c r="C35" s="28">
        <v>13.449431291556667</v>
      </c>
      <c r="D35" s="28">
        <v>10.291459939427153</v>
      </c>
      <c r="E35" s="28">
        <v>12.936461325728523</v>
      </c>
      <c r="F35" s="28">
        <v>7.5342463731008742</v>
      </c>
      <c r="G35" s="28">
        <v>10.740308659526779</v>
      </c>
      <c r="H35" s="28">
        <v>11.445642362540477</v>
      </c>
      <c r="I35" s="28">
        <v>10.483823676612706</v>
      </c>
      <c r="J35" s="28">
        <v>7.7907313560149465</v>
      </c>
      <c r="K35" s="28">
        <v>9.6662777935741016</v>
      </c>
      <c r="L35" s="180">
        <v>5.2419118379981162</v>
      </c>
    </row>
    <row r="36" spans="1:12" ht="13.5" x14ac:dyDescent="0.35">
      <c r="A36" s="5" t="s">
        <v>84</v>
      </c>
      <c r="B36" s="34">
        <v>1.9926157962223559</v>
      </c>
      <c r="C36" s="28">
        <v>2.0495476761144231</v>
      </c>
      <c r="D36" s="28">
        <v>2.117865931984904</v>
      </c>
      <c r="E36" s="28">
        <v>2.4993095272617549</v>
      </c>
      <c r="F36" s="28">
        <v>1.9527634802979088</v>
      </c>
      <c r="G36" s="28">
        <v>2.4480708353588945</v>
      </c>
      <c r="H36" s="28">
        <v>2.6587187909595436</v>
      </c>
      <c r="I36" s="28">
        <v>2.5562414071538222</v>
      </c>
      <c r="J36" s="28">
        <v>2.3854457674776204</v>
      </c>
      <c r="K36" s="28">
        <v>2.3342070755747599</v>
      </c>
      <c r="L36" s="180">
        <v>1.2354217936837155</v>
      </c>
    </row>
    <row r="37" spans="1:12" ht="13.5" x14ac:dyDescent="0.35">
      <c r="A37" s="5" t="s">
        <v>67</v>
      </c>
      <c r="B37" s="34">
        <v>1.222513626057858</v>
      </c>
      <c r="C37" s="28">
        <v>1.5203791285498478</v>
      </c>
      <c r="D37" s="28">
        <v>1.6399853534887161</v>
      </c>
      <c r="E37" s="28">
        <v>1.3214187736034606</v>
      </c>
      <c r="F37" s="28">
        <v>0.6957862123847639</v>
      </c>
      <c r="G37" s="28">
        <v>1.2432147034511236</v>
      </c>
      <c r="H37" s="28">
        <v>1.411123442307612</v>
      </c>
      <c r="I37" s="28">
        <v>0.84989423297907518</v>
      </c>
      <c r="J37" s="28">
        <v>0.70153651166067099</v>
      </c>
      <c r="K37" s="28">
        <v>1.2190634464923136</v>
      </c>
      <c r="L37" s="180">
        <v>0.49222561803488057</v>
      </c>
    </row>
    <row r="38" spans="1:12" ht="13.5" x14ac:dyDescent="0.35">
      <c r="A38" s="5" t="s">
        <v>68</v>
      </c>
      <c r="B38" s="34">
        <v>17.763893052083287</v>
      </c>
      <c r="C38" s="28">
        <v>31.095402731403045</v>
      </c>
      <c r="D38" s="28">
        <v>24.257850086597291</v>
      </c>
      <c r="E38" s="28">
        <v>29.171267313769263</v>
      </c>
      <c r="F38" s="28">
        <v>19.413151981483669</v>
      </c>
      <c r="G38" s="28">
        <v>29.239986435827614</v>
      </c>
      <c r="H38" s="28">
        <v>23.467580182926277</v>
      </c>
      <c r="I38" s="28">
        <v>23.261422816751228</v>
      </c>
      <c r="J38" s="28">
        <v>18.485443833695953</v>
      </c>
      <c r="K38" s="28">
        <v>20.753174861621478</v>
      </c>
      <c r="L38" s="180">
        <v>10.788902162915022</v>
      </c>
    </row>
    <row r="39" spans="1:12" ht="13.5" x14ac:dyDescent="0.35">
      <c r="A39" s="5" t="s">
        <v>71</v>
      </c>
      <c r="B39" s="34">
        <v>13.359721478139166</v>
      </c>
      <c r="C39" s="28">
        <v>20.742000562966581</v>
      </c>
      <c r="D39" s="28">
        <v>21.430645999984065</v>
      </c>
      <c r="E39" s="28">
        <v>24.047498660650501</v>
      </c>
      <c r="F39" s="28">
        <v>19.667713681219308</v>
      </c>
      <c r="G39" s="28">
        <v>24.681052462706582</v>
      </c>
      <c r="H39" s="28">
        <v>23.772040485843505</v>
      </c>
      <c r="I39" s="28">
        <v>23.30376158867162</v>
      </c>
      <c r="J39" s="28">
        <v>18.731155886875531</v>
      </c>
      <c r="K39" s="28">
        <v>20.521634023120988</v>
      </c>
      <c r="L39" s="180">
        <v>9.3655779428016857</v>
      </c>
    </row>
    <row r="40" spans="1:12" ht="13.5" x14ac:dyDescent="0.35">
      <c r="A40" s="5" t="s">
        <v>88</v>
      </c>
      <c r="B40" s="34">
        <v>0.16246320759010077</v>
      </c>
      <c r="C40" s="28">
        <v>0.21619119750178764</v>
      </c>
      <c r="D40" s="28">
        <v>0.18037253756066304</v>
      </c>
      <c r="E40" s="28">
        <v>0.22258738677698844</v>
      </c>
      <c r="F40" s="28">
        <v>0.11896912051873521</v>
      </c>
      <c r="G40" s="28">
        <v>0.16374244544514094</v>
      </c>
      <c r="H40" s="28">
        <v>0.21874967321186797</v>
      </c>
      <c r="I40" s="28">
        <v>0.20595729466146634</v>
      </c>
      <c r="J40" s="28">
        <v>0.18804796469090404</v>
      </c>
      <c r="K40" s="28">
        <v>0.22514586248706878</v>
      </c>
      <c r="L40" s="180">
        <v>0.14839159118657491</v>
      </c>
    </row>
    <row r="41" spans="1:12" ht="13.5" x14ac:dyDescent="0.35">
      <c r="A41" s="5" t="s">
        <v>89</v>
      </c>
      <c r="B41" s="34">
        <v>39.111266163898954</v>
      </c>
      <c r="C41" s="28">
        <v>42.191628415470944</v>
      </c>
      <c r="D41" s="28">
        <v>50.59261637430366</v>
      </c>
      <c r="E41" s="28">
        <v>48.819074471883418</v>
      </c>
      <c r="F41" s="28">
        <v>36.871002708210234</v>
      </c>
      <c r="G41" s="28">
        <v>43.871826007237487</v>
      </c>
      <c r="H41" s="28">
        <v>43.311760143315311</v>
      </c>
      <c r="I41" s="28">
        <v>35.750870980365868</v>
      </c>
      <c r="J41" s="28">
        <v>34.257362009906721</v>
      </c>
      <c r="K41" s="28">
        <v>35.750870980365868</v>
      </c>
      <c r="L41" s="180">
        <v>18.668862132320971</v>
      </c>
    </row>
    <row r="42" spans="1:12" ht="13.5" x14ac:dyDescent="0.35">
      <c r="A42" s="5" t="s">
        <v>62</v>
      </c>
      <c r="B42" s="34">
        <v>3.1627466615715414</v>
      </c>
      <c r="C42" s="28">
        <v>4.8937640159866556</v>
      </c>
      <c r="D42" s="28">
        <v>4.756253291570502</v>
      </c>
      <c r="E42" s="28">
        <v>5.0474524726870635</v>
      </c>
      <c r="F42" s="28">
        <v>4.1172328663424924</v>
      </c>
      <c r="G42" s="28">
        <v>5.2901184569508644</v>
      </c>
      <c r="H42" s="28">
        <v>5.2820295908087376</v>
      </c>
      <c r="I42" s="28">
        <v>5.0474524726870635</v>
      </c>
      <c r="J42" s="28">
        <v>4.2709213230428995</v>
      </c>
      <c r="K42" s="28">
        <v>4.4731429765960673</v>
      </c>
      <c r="L42" s="180">
        <v>2.1192829288436368</v>
      </c>
    </row>
    <row r="43" spans="1:12" ht="13.5" x14ac:dyDescent="0.35">
      <c r="A43" s="5" t="s">
        <v>82</v>
      </c>
      <c r="B43" s="34">
        <v>16.21967316617258</v>
      </c>
      <c r="C43" s="28">
        <v>22.610576995235146</v>
      </c>
      <c r="D43" s="28">
        <v>18.269169911354712</v>
      </c>
      <c r="E43" s="28">
        <v>21.640922621170482</v>
      </c>
      <c r="F43" s="28">
        <v>16.704500353204914</v>
      </c>
      <c r="G43" s="28">
        <v>17.674154727269578</v>
      </c>
      <c r="H43" s="28">
        <v>21.949449012918329</v>
      </c>
      <c r="I43" s="28">
        <v>25.211013725681294</v>
      </c>
      <c r="J43" s="28">
        <v>17.541929130806214</v>
      </c>
      <c r="K43" s="28">
        <v>16.858763549078837</v>
      </c>
      <c r="L43" s="180">
        <v>9.3219045514167238</v>
      </c>
    </row>
    <row r="44" spans="1:12" ht="13.5" x14ac:dyDescent="0.35">
      <c r="A44" s="5" t="s">
        <v>95</v>
      </c>
      <c r="B44" s="34">
        <v>14.830924939094894</v>
      </c>
      <c r="C44" s="28">
        <v>19.133025303107154</v>
      </c>
      <c r="D44" s="28">
        <v>17.406524499128551</v>
      </c>
      <c r="E44" s="28">
        <v>18.312229838920604</v>
      </c>
      <c r="F44" s="28">
        <v>14.151645934250853</v>
      </c>
      <c r="G44" s="28">
        <v>15.396990776464929</v>
      </c>
      <c r="H44" s="28">
        <v>17.010278412969527</v>
      </c>
      <c r="I44" s="28">
        <v>16.246089532519981</v>
      </c>
      <c r="J44" s="28">
        <v>12.849694508299775</v>
      </c>
      <c r="K44" s="28">
        <v>12.000595752244724</v>
      </c>
      <c r="L44" s="180">
        <v>7.3305525941553968</v>
      </c>
    </row>
    <row r="45" spans="1:12" ht="13.5" x14ac:dyDescent="0.35">
      <c r="A45" s="5" t="s">
        <v>85</v>
      </c>
      <c r="B45" s="34">
        <v>38.036620533143449</v>
      </c>
      <c r="C45" s="28">
        <v>48.041717997643765</v>
      </c>
      <c r="D45" s="28">
        <v>49.680483961656748</v>
      </c>
      <c r="E45" s="28">
        <v>46.920457074898039</v>
      </c>
      <c r="F45" s="28">
        <v>43.729175987083281</v>
      </c>
      <c r="G45" s="28">
        <v>52.440510848415457</v>
      </c>
      <c r="H45" s="28">
        <v>50.629243203980053</v>
      </c>
      <c r="I45" s="28">
        <v>40.882898260113365</v>
      </c>
      <c r="J45" s="28">
        <v>35.190342806173533</v>
      </c>
      <c r="K45" s="28">
        <v>32.34406507920361</v>
      </c>
      <c r="L45" s="180">
        <v>16.473910485747094</v>
      </c>
    </row>
    <row r="46" spans="1:12" ht="13.9" x14ac:dyDescent="0.4">
      <c r="A46" s="17" t="s">
        <v>7</v>
      </c>
      <c r="B46" s="35">
        <v>3.7502616740048254</v>
      </c>
      <c r="C46" s="36">
        <v>4.9472173853827996</v>
      </c>
      <c r="D46" s="36">
        <v>4.7648116619389853</v>
      </c>
      <c r="E46" s="36">
        <v>5.1853737812227747</v>
      </c>
      <c r="F46" s="36">
        <v>4.1137635413395248</v>
      </c>
      <c r="G46" s="36">
        <v>5.0467454314054763</v>
      </c>
      <c r="H46" s="36">
        <v>5.3479487285793645</v>
      </c>
      <c r="I46" s="36">
        <v>4.7502192040634803</v>
      </c>
      <c r="J46" s="36">
        <v>3.8194823075168371</v>
      </c>
      <c r="K46" s="36">
        <v>4.2174074088142666</v>
      </c>
      <c r="L46" s="181">
        <v>2.1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D16"/>
  <sheetViews>
    <sheetView workbookViewId="0"/>
  </sheetViews>
  <sheetFormatPr defaultColWidth="9.1328125" defaultRowHeight="13.5" x14ac:dyDescent="0.35"/>
  <cols>
    <col min="1" max="1" width="9.1328125" style="1"/>
    <col min="2" max="2" width="33.86328125" style="1" customWidth="1"/>
    <col min="3" max="4" width="25.73046875" style="1" customWidth="1"/>
    <col min="5" max="10" width="18.73046875" style="1" customWidth="1"/>
    <col min="11" max="16384" width="9.1328125" style="1"/>
  </cols>
  <sheetData>
    <row r="1" spans="1:4" ht="13.9" x14ac:dyDescent="0.4">
      <c r="A1" s="2" t="s">
        <v>30</v>
      </c>
    </row>
    <row r="5" spans="1:4" ht="15" x14ac:dyDescent="0.35">
      <c r="B5" s="4"/>
      <c r="C5" s="4"/>
      <c r="D5" s="4"/>
    </row>
    <row r="6" spans="1:4" ht="13.9" x14ac:dyDescent="0.35">
      <c r="B6" s="10" t="s">
        <v>46</v>
      </c>
      <c r="C6" s="8">
        <v>2019</v>
      </c>
      <c r="D6" s="8" t="s">
        <v>939</v>
      </c>
    </row>
    <row r="7" spans="1:4" x14ac:dyDescent="0.35">
      <c r="B7" s="1" t="s">
        <v>37</v>
      </c>
      <c r="C7" s="7">
        <v>53178</v>
      </c>
      <c r="D7" s="7">
        <v>34437</v>
      </c>
    </row>
    <row r="8" spans="1:4" x14ac:dyDescent="0.35">
      <c r="B8" s="1" t="s">
        <v>38</v>
      </c>
      <c r="C8" s="7">
        <v>4568</v>
      </c>
      <c r="D8" s="7">
        <v>2629</v>
      </c>
    </row>
    <row r="9" spans="1:4" x14ac:dyDescent="0.35">
      <c r="B9" s="1" t="s">
        <v>40</v>
      </c>
      <c r="C9" s="7">
        <v>1244</v>
      </c>
      <c r="D9" s="7">
        <v>793</v>
      </c>
    </row>
    <row r="10" spans="1:4" x14ac:dyDescent="0.35">
      <c r="B10" s="1" t="s">
        <v>39</v>
      </c>
      <c r="C10" s="7">
        <v>1224</v>
      </c>
      <c r="D10" s="7">
        <v>655</v>
      </c>
    </row>
    <row r="11" spans="1:4" x14ac:dyDescent="0.35">
      <c r="B11" s="1" t="s">
        <v>41</v>
      </c>
      <c r="C11" s="7">
        <v>708</v>
      </c>
      <c r="D11" s="7">
        <v>566</v>
      </c>
    </row>
    <row r="12" spans="1:4" x14ac:dyDescent="0.35">
      <c r="B12" s="1" t="s">
        <v>42</v>
      </c>
      <c r="C12" s="7">
        <v>487</v>
      </c>
      <c r="D12" s="7">
        <v>318</v>
      </c>
    </row>
    <row r="13" spans="1:4" x14ac:dyDescent="0.35">
      <c r="B13" s="1" t="s">
        <v>44</v>
      </c>
      <c r="C13" s="7">
        <v>363</v>
      </c>
      <c r="D13" s="7">
        <v>133</v>
      </c>
    </row>
    <row r="14" spans="1:4" x14ac:dyDescent="0.35">
      <c r="B14" s="1" t="s">
        <v>43</v>
      </c>
      <c r="C14" s="7">
        <v>188</v>
      </c>
      <c r="D14" s="7">
        <v>111</v>
      </c>
    </row>
    <row r="15" spans="1:4" x14ac:dyDescent="0.35">
      <c r="B15" s="1" t="s">
        <v>45</v>
      </c>
      <c r="C15" s="7">
        <v>705</v>
      </c>
      <c r="D15" s="7">
        <v>139</v>
      </c>
    </row>
    <row r="16" spans="1:4" ht="13.9" x14ac:dyDescent="0.35">
      <c r="B16" s="11" t="s">
        <v>7</v>
      </c>
      <c r="C16" s="24">
        <f>SUM(C7:C15)</f>
        <v>62665</v>
      </c>
      <c r="D16" s="24">
        <f>SUM(D7:D15)</f>
        <v>39781</v>
      </c>
    </row>
  </sheetData>
  <sortState ref="B7:D15">
    <sortCondition descending="1" ref="D7:D15"/>
  </sortState>
  <pageMargins left="0.7" right="0.7" top="0.75" bottom="0.75" header="0.3" footer="0.3"/>
  <ignoredErrors>
    <ignoredError sqref="C16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A1:D14"/>
  <sheetViews>
    <sheetView workbookViewId="0"/>
  </sheetViews>
  <sheetFormatPr defaultColWidth="9.1328125" defaultRowHeight="13.5" x14ac:dyDescent="0.35"/>
  <cols>
    <col min="1" max="1" width="9.1328125" style="1"/>
    <col min="2" max="2" width="66" style="1" bestFit="1" customWidth="1"/>
    <col min="3" max="3" width="15.86328125" style="1" customWidth="1"/>
    <col min="4" max="4" width="22.73046875" style="1" customWidth="1"/>
    <col min="5" max="16384" width="9.1328125" style="1"/>
  </cols>
  <sheetData>
    <row r="1" spans="1:4" ht="13.9" x14ac:dyDescent="0.4">
      <c r="A1" s="2" t="s">
        <v>15</v>
      </c>
    </row>
    <row r="6" spans="1:4" ht="13.9" x14ac:dyDescent="0.35">
      <c r="B6" s="10" t="s">
        <v>16</v>
      </c>
      <c r="C6" s="8">
        <v>2019</v>
      </c>
      <c r="D6" s="8" t="s">
        <v>939</v>
      </c>
    </row>
    <row r="7" spans="1:4" x14ac:dyDescent="0.35">
      <c r="B7" s="25" t="s">
        <v>13</v>
      </c>
      <c r="C7" s="7">
        <v>584525</v>
      </c>
      <c r="D7" s="7">
        <v>191550</v>
      </c>
    </row>
    <row r="8" spans="1:4" x14ac:dyDescent="0.35">
      <c r="B8" s="25" t="s">
        <v>14</v>
      </c>
      <c r="C8" s="7">
        <v>58222</v>
      </c>
      <c r="D8" s="7">
        <v>19283</v>
      </c>
    </row>
    <row r="9" spans="1:4" x14ac:dyDescent="0.35">
      <c r="B9" s="25" t="s">
        <v>11</v>
      </c>
      <c r="C9" s="7">
        <v>7463</v>
      </c>
      <c r="D9" s="7">
        <v>1925</v>
      </c>
    </row>
    <row r="10" spans="1:4" x14ac:dyDescent="0.35">
      <c r="B10" s="25" t="s">
        <v>9</v>
      </c>
      <c r="C10" s="7">
        <v>14449</v>
      </c>
      <c r="D10" s="7">
        <v>1739</v>
      </c>
    </row>
    <row r="11" spans="1:4" x14ac:dyDescent="0.35">
      <c r="B11" s="25" t="s">
        <v>8</v>
      </c>
      <c r="C11" s="7">
        <v>40322</v>
      </c>
      <c r="D11" s="7">
        <v>724</v>
      </c>
    </row>
    <row r="12" spans="1:4" x14ac:dyDescent="0.35">
      <c r="B12" s="25" t="s">
        <v>10</v>
      </c>
      <c r="C12" s="7">
        <v>1121</v>
      </c>
      <c r="D12" s="7">
        <v>0</v>
      </c>
    </row>
    <row r="13" spans="1:4" x14ac:dyDescent="0.35">
      <c r="B13" s="25" t="s">
        <v>12</v>
      </c>
      <c r="C13" s="7">
        <v>22</v>
      </c>
      <c r="D13" s="7">
        <v>0</v>
      </c>
    </row>
    <row r="14" spans="1:4" ht="13.9" x14ac:dyDescent="0.35">
      <c r="B14" s="26" t="s">
        <v>7</v>
      </c>
      <c r="C14" s="24">
        <f>SUM(C7:C13)</f>
        <v>706124</v>
      </c>
      <c r="D14" s="24">
        <f>SUM(D7:D13)</f>
        <v>215221</v>
      </c>
    </row>
  </sheetData>
  <sortState ref="B7:D13">
    <sortCondition descending="1" ref="D7:D13"/>
  </sortState>
  <pageMargins left="0.7" right="0.7" top="0.75" bottom="0.75" header="0.3" footer="0.3"/>
  <ignoredErrors>
    <ignoredError sqref="C14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1:N8"/>
  <sheetViews>
    <sheetView workbookViewId="0"/>
  </sheetViews>
  <sheetFormatPr defaultColWidth="15.73046875" defaultRowHeight="13.5" x14ac:dyDescent="0.35"/>
  <cols>
    <col min="1" max="1" width="8.86328125" style="1" customWidth="1"/>
    <col min="2" max="2" width="24" style="1" customWidth="1"/>
    <col min="3" max="3" width="16.265625" style="1" customWidth="1"/>
    <col min="4" max="4" width="9.59765625" style="1" customWidth="1"/>
    <col min="5" max="5" width="16.265625" style="1" customWidth="1"/>
    <col min="6" max="6" width="9.3984375" style="1" customWidth="1"/>
    <col min="7" max="7" width="16.265625" style="1" customWidth="1"/>
    <col min="8" max="16384" width="15.73046875" style="1"/>
  </cols>
  <sheetData>
    <row r="1" spans="1:14" ht="13.9" x14ac:dyDescent="0.4">
      <c r="A1" s="2" t="s">
        <v>22</v>
      </c>
    </row>
    <row r="5" spans="1:14" ht="13.9" x14ac:dyDescent="0.4">
      <c r="B5" s="154"/>
      <c r="C5" s="206" t="s">
        <v>18</v>
      </c>
      <c r="D5" s="206"/>
      <c r="E5" s="206" t="s">
        <v>19</v>
      </c>
      <c r="F5" s="206"/>
    </row>
    <row r="6" spans="1:14" ht="13.9" x14ac:dyDescent="0.4">
      <c r="B6" s="155"/>
      <c r="C6" s="12" t="s">
        <v>21</v>
      </c>
      <c r="D6" s="12" t="s">
        <v>20</v>
      </c>
      <c r="E6" s="12" t="s">
        <v>21</v>
      </c>
      <c r="F6" s="12" t="s">
        <v>20</v>
      </c>
      <c r="G6" s="152" t="s">
        <v>7</v>
      </c>
      <c r="N6" s="1" t="str">
        <f t="shared" ref="N6" si="0">PROPER(H6)</f>
        <v/>
      </c>
    </row>
    <row r="7" spans="1:14" ht="13.9" x14ac:dyDescent="0.4">
      <c r="B7" s="153">
        <v>2019</v>
      </c>
      <c r="C7" s="157">
        <v>6836</v>
      </c>
      <c r="D7" s="158">
        <f t="shared" ref="D7:F8" si="1">C7/$G7*100</f>
        <v>30.324269174466572</v>
      </c>
      <c r="E7" s="157">
        <v>15707</v>
      </c>
      <c r="F7" s="158">
        <f t="shared" si="1"/>
        <v>69.675730825533421</v>
      </c>
      <c r="G7" s="156">
        <f t="shared" ref="G7" si="2">SUM(C7,E7)</f>
        <v>22543</v>
      </c>
    </row>
    <row r="8" spans="1:14" ht="13.9" x14ac:dyDescent="0.4">
      <c r="B8" s="151" t="s">
        <v>940</v>
      </c>
      <c r="C8" s="157">
        <v>3657</v>
      </c>
      <c r="D8" s="158">
        <f t="shared" si="1"/>
        <v>31.916564845522778</v>
      </c>
      <c r="E8" s="157">
        <v>7801</v>
      </c>
      <c r="F8" s="158">
        <f t="shared" si="1"/>
        <v>68.083435154477229</v>
      </c>
      <c r="G8" s="156">
        <f>SUM(C8,E8)</f>
        <v>11458</v>
      </c>
    </row>
  </sheetData>
  <mergeCells count="2">
    <mergeCell ref="C5:D5"/>
    <mergeCell ref="E5:F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/>
  <dimension ref="A1:E48"/>
  <sheetViews>
    <sheetView workbookViewId="0"/>
  </sheetViews>
  <sheetFormatPr defaultColWidth="9.1328125" defaultRowHeight="13.5" x14ac:dyDescent="0.35"/>
  <cols>
    <col min="1" max="2" width="9.1328125" style="1"/>
    <col min="3" max="3" width="17" style="1" bestFit="1" customWidth="1"/>
    <col min="4" max="5" width="23.59765625" style="1" customWidth="1"/>
    <col min="6" max="16384" width="9.1328125" style="1"/>
  </cols>
  <sheetData>
    <row r="1" spans="1:5" ht="13.9" x14ac:dyDescent="0.4">
      <c r="A1" s="2" t="s">
        <v>955</v>
      </c>
    </row>
    <row r="6" spans="1:5" ht="13.9" x14ac:dyDescent="0.4">
      <c r="B6" s="18" t="s">
        <v>17</v>
      </c>
      <c r="C6" s="53" t="s">
        <v>47</v>
      </c>
      <c r="D6" s="54">
        <v>2019</v>
      </c>
      <c r="E6" s="54" t="s">
        <v>940</v>
      </c>
    </row>
    <row r="7" spans="1:5" x14ac:dyDescent="0.35">
      <c r="B7" s="207" t="s">
        <v>23</v>
      </c>
      <c r="C7" s="52" t="s">
        <v>77</v>
      </c>
      <c r="D7" s="55">
        <v>986</v>
      </c>
      <c r="E7" s="55">
        <v>490</v>
      </c>
    </row>
    <row r="8" spans="1:5" x14ac:dyDescent="0.35">
      <c r="B8" s="207"/>
      <c r="C8" s="52" t="s">
        <v>82</v>
      </c>
      <c r="D8" s="55">
        <v>765</v>
      </c>
      <c r="E8" s="55">
        <v>423</v>
      </c>
    </row>
    <row r="9" spans="1:5" x14ac:dyDescent="0.35">
      <c r="B9" s="207"/>
      <c r="C9" s="52" t="s">
        <v>81</v>
      </c>
      <c r="D9" s="55">
        <v>603</v>
      </c>
      <c r="E9" s="55">
        <v>327</v>
      </c>
    </row>
    <row r="10" spans="1:5" x14ac:dyDescent="0.35">
      <c r="B10" s="207"/>
      <c r="C10" s="52" t="s">
        <v>68</v>
      </c>
      <c r="D10" s="55">
        <v>604</v>
      </c>
      <c r="E10" s="55">
        <v>314</v>
      </c>
    </row>
    <row r="11" spans="1:5" x14ac:dyDescent="0.35">
      <c r="B11" s="207"/>
      <c r="C11" s="52" t="s">
        <v>79</v>
      </c>
      <c r="D11" s="55">
        <v>469</v>
      </c>
      <c r="E11" s="55">
        <v>299</v>
      </c>
    </row>
    <row r="12" spans="1:5" x14ac:dyDescent="0.35">
      <c r="B12" s="207"/>
      <c r="C12" s="52" t="s">
        <v>87</v>
      </c>
      <c r="D12" s="55">
        <v>489</v>
      </c>
      <c r="E12" s="55">
        <v>257</v>
      </c>
    </row>
    <row r="13" spans="1:5" x14ac:dyDescent="0.35">
      <c r="B13" s="207"/>
      <c r="C13" s="52" t="s">
        <v>83</v>
      </c>
      <c r="D13" s="55">
        <v>512</v>
      </c>
      <c r="E13" s="55">
        <v>267</v>
      </c>
    </row>
    <row r="14" spans="1:5" x14ac:dyDescent="0.35">
      <c r="B14" s="207"/>
      <c r="C14" s="52" t="s">
        <v>95</v>
      </c>
      <c r="D14" s="55">
        <v>424</v>
      </c>
      <c r="E14" s="55">
        <v>259</v>
      </c>
    </row>
    <row r="15" spans="1:5" x14ac:dyDescent="0.35">
      <c r="B15" s="207"/>
      <c r="C15" s="52" t="s">
        <v>62</v>
      </c>
      <c r="D15" s="55">
        <v>553</v>
      </c>
      <c r="E15" s="55">
        <v>262</v>
      </c>
    </row>
    <row r="16" spans="1:5" x14ac:dyDescent="0.35">
      <c r="B16" s="207"/>
      <c r="C16" s="52" t="s">
        <v>74</v>
      </c>
      <c r="D16" s="55">
        <v>450</v>
      </c>
      <c r="E16" s="55">
        <v>247</v>
      </c>
    </row>
    <row r="17" spans="2:5" x14ac:dyDescent="0.35">
      <c r="B17" s="207"/>
      <c r="C17" s="52" t="s">
        <v>86</v>
      </c>
      <c r="D17" s="55">
        <v>490</v>
      </c>
      <c r="E17" s="55">
        <v>225</v>
      </c>
    </row>
    <row r="18" spans="2:5" x14ac:dyDescent="0.35">
      <c r="B18" s="207"/>
      <c r="C18" s="52" t="s">
        <v>96</v>
      </c>
      <c r="D18" s="55">
        <v>253</v>
      </c>
      <c r="E18" s="55">
        <v>132</v>
      </c>
    </row>
    <row r="19" spans="2:5" x14ac:dyDescent="0.35">
      <c r="B19" s="207"/>
      <c r="C19" s="52" t="s">
        <v>88</v>
      </c>
      <c r="D19" s="55">
        <v>176</v>
      </c>
      <c r="E19" s="55">
        <v>116</v>
      </c>
    </row>
    <row r="20" spans="2:5" x14ac:dyDescent="0.35">
      <c r="B20" s="207"/>
      <c r="C20" s="52" t="s">
        <v>98</v>
      </c>
      <c r="D20" s="55">
        <v>62</v>
      </c>
      <c r="E20" s="55">
        <v>39</v>
      </c>
    </row>
    <row r="21" spans="2:5" ht="13.9" x14ac:dyDescent="0.4">
      <c r="B21" s="208"/>
      <c r="C21" s="56" t="s">
        <v>0</v>
      </c>
      <c r="D21" s="51">
        <f>SUM(D7:D20)</f>
        <v>6836</v>
      </c>
      <c r="E21" s="51">
        <v>3657</v>
      </c>
    </row>
    <row r="22" spans="2:5" ht="15" customHeight="1" x14ac:dyDescent="0.35">
      <c r="B22" s="207" t="s">
        <v>24</v>
      </c>
      <c r="C22" s="52" t="s">
        <v>66</v>
      </c>
      <c r="D22" s="55">
        <v>1317</v>
      </c>
      <c r="E22" s="55">
        <v>681</v>
      </c>
    </row>
    <row r="23" spans="2:5" x14ac:dyDescent="0.35">
      <c r="B23" s="207"/>
      <c r="C23" s="52" t="s">
        <v>60</v>
      </c>
      <c r="D23" s="55">
        <v>988</v>
      </c>
      <c r="E23" s="55">
        <v>516</v>
      </c>
    </row>
    <row r="24" spans="2:5" x14ac:dyDescent="0.35">
      <c r="B24" s="207"/>
      <c r="C24" s="52" t="s">
        <v>75</v>
      </c>
      <c r="D24" s="55">
        <v>1094</v>
      </c>
      <c r="E24" s="55">
        <v>495</v>
      </c>
    </row>
    <row r="25" spans="2:5" x14ac:dyDescent="0.35">
      <c r="B25" s="207"/>
      <c r="C25" s="52" t="s">
        <v>69</v>
      </c>
      <c r="D25" s="55">
        <v>869</v>
      </c>
      <c r="E25" s="55">
        <v>478</v>
      </c>
    </row>
    <row r="26" spans="2:5" x14ac:dyDescent="0.35">
      <c r="B26" s="207"/>
      <c r="C26" s="52" t="s">
        <v>63</v>
      </c>
      <c r="D26" s="55">
        <v>877</v>
      </c>
      <c r="E26" s="55">
        <v>458</v>
      </c>
    </row>
    <row r="27" spans="2:5" x14ac:dyDescent="0.35">
      <c r="B27" s="207"/>
      <c r="C27" s="52" t="s">
        <v>61</v>
      </c>
      <c r="D27" s="55">
        <v>652</v>
      </c>
      <c r="E27" s="55">
        <v>390</v>
      </c>
    </row>
    <row r="28" spans="2:5" x14ac:dyDescent="0.35">
      <c r="B28" s="207"/>
      <c r="C28" s="52" t="s">
        <v>67</v>
      </c>
      <c r="D28" s="55">
        <v>1060</v>
      </c>
      <c r="E28" s="55">
        <v>428</v>
      </c>
    </row>
    <row r="29" spans="2:5" x14ac:dyDescent="0.35">
      <c r="B29" s="207"/>
      <c r="C29" s="52" t="s">
        <v>59</v>
      </c>
      <c r="D29" s="55">
        <v>846</v>
      </c>
      <c r="E29" s="55">
        <v>378</v>
      </c>
    </row>
    <row r="30" spans="2:5" x14ac:dyDescent="0.35">
      <c r="B30" s="207"/>
      <c r="C30" s="52" t="s">
        <v>71</v>
      </c>
      <c r="D30" s="55">
        <v>745</v>
      </c>
      <c r="E30" s="55">
        <v>340</v>
      </c>
    </row>
    <row r="31" spans="2:5" x14ac:dyDescent="0.35">
      <c r="B31" s="207"/>
      <c r="C31" s="52" t="s">
        <v>64</v>
      </c>
      <c r="D31" s="55">
        <v>602</v>
      </c>
      <c r="E31" s="55">
        <v>327</v>
      </c>
    </row>
    <row r="32" spans="2:5" x14ac:dyDescent="0.35">
      <c r="B32" s="207"/>
      <c r="C32" s="52" t="s">
        <v>76</v>
      </c>
      <c r="D32" s="55">
        <v>483</v>
      </c>
      <c r="E32" s="55">
        <v>305</v>
      </c>
    </row>
    <row r="33" spans="2:5" x14ac:dyDescent="0.35">
      <c r="B33" s="207"/>
      <c r="C33" s="52" t="s">
        <v>78</v>
      </c>
      <c r="D33" s="55">
        <v>509</v>
      </c>
      <c r="E33" s="55">
        <v>251</v>
      </c>
    </row>
    <row r="34" spans="2:5" x14ac:dyDescent="0.35">
      <c r="B34" s="207"/>
      <c r="C34" s="52" t="s">
        <v>72</v>
      </c>
      <c r="D34" s="55">
        <v>756</v>
      </c>
      <c r="E34" s="55">
        <v>293</v>
      </c>
    </row>
    <row r="35" spans="2:5" x14ac:dyDescent="0.35">
      <c r="B35" s="207"/>
      <c r="C35" s="52" t="s">
        <v>93</v>
      </c>
      <c r="D35" s="55">
        <v>701</v>
      </c>
      <c r="E35" s="55">
        <v>302</v>
      </c>
    </row>
    <row r="36" spans="2:5" x14ac:dyDescent="0.35">
      <c r="B36" s="207"/>
      <c r="C36" s="52" t="s">
        <v>73</v>
      </c>
      <c r="D36" s="55">
        <v>508</v>
      </c>
      <c r="E36" s="55">
        <v>251</v>
      </c>
    </row>
    <row r="37" spans="2:5" x14ac:dyDescent="0.35">
      <c r="B37" s="207"/>
      <c r="C37" s="52" t="s">
        <v>70</v>
      </c>
      <c r="D37" s="55">
        <v>579</v>
      </c>
      <c r="E37" s="55">
        <v>269</v>
      </c>
    </row>
    <row r="38" spans="2:5" x14ac:dyDescent="0.35">
      <c r="B38" s="207"/>
      <c r="C38" s="52" t="s">
        <v>91</v>
      </c>
      <c r="D38" s="55">
        <v>379</v>
      </c>
      <c r="E38" s="55">
        <v>210</v>
      </c>
    </row>
    <row r="39" spans="2:5" x14ac:dyDescent="0.35">
      <c r="B39" s="207"/>
      <c r="C39" s="52" t="s">
        <v>84</v>
      </c>
      <c r="D39" s="55">
        <v>410</v>
      </c>
      <c r="E39" s="55">
        <v>217</v>
      </c>
    </row>
    <row r="40" spans="2:5" x14ac:dyDescent="0.35">
      <c r="B40" s="207"/>
      <c r="C40" s="52" t="s">
        <v>80</v>
      </c>
      <c r="D40" s="55">
        <v>299</v>
      </c>
      <c r="E40" s="55">
        <v>201</v>
      </c>
    </row>
    <row r="41" spans="2:5" x14ac:dyDescent="0.35">
      <c r="B41" s="207"/>
      <c r="C41" s="52" t="s">
        <v>89</v>
      </c>
      <c r="D41" s="55">
        <v>383</v>
      </c>
      <c r="E41" s="55">
        <v>200</v>
      </c>
    </row>
    <row r="42" spans="2:5" x14ac:dyDescent="0.35">
      <c r="B42" s="207"/>
      <c r="C42" s="52" t="s">
        <v>85</v>
      </c>
      <c r="D42" s="55">
        <v>375</v>
      </c>
      <c r="E42" s="55">
        <v>191</v>
      </c>
    </row>
    <row r="43" spans="2:5" x14ac:dyDescent="0.35">
      <c r="B43" s="207"/>
      <c r="C43" s="52" t="s">
        <v>97</v>
      </c>
      <c r="D43" s="55">
        <v>300</v>
      </c>
      <c r="E43" s="55">
        <v>185</v>
      </c>
    </row>
    <row r="44" spans="2:5" x14ac:dyDescent="0.35">
      <c r="B44" s="207"/>
      <c r="C44" s="52" t="s">
        <v>65</v>
      </c>
      <c r="D44" s="55">
        <v>375</v>
      </c>
      <c r="E44" s="55">
        <v>152</v>
      </c>
    </row>
    <row r="45" spans="2:5" x14ac:dyDescent="0.35">
      <c r="B45" s="207"/>
      <c r="C45" s="52" t="s">
        <v>94</v>
      </c>
      <c r="D45" s="55">
        <v>331</v>
      </c>
      <c r="E45" s="55">
        <v>157</v>
      </c>
    </row>
    <row r="46" spans="2:5" x14ac:dyDescent="0.35">
      <c r="B46" s="207"/>
      <c r="C46" s="52" t="s">
        <v>90</v>
      </c>
      <c r="D46" s="55">
        <v>269</v>
      </c>
      <c r="E46" s="55">
        <v>126</v>
      </c>
    </row>
    <row r="47" spans="2:5" ht="13.9" x14ac:dyDescent="0.4">
      <c r="B47" s="207"/>
      <c r="C47" s="57" t="s">
        <v>1</v>
      </c>
      <c r="D47" s="58">
        <f>SUM(D22:D46)</f>
        <v>15707</v>
      </c>
      <c r="E47" s="58">
        <v>7801</v>
      </c>
    </row>
    <row r="48" spans="2:5" ht="15" x14ac:dyDescent="0.4">
      <c r="B48" s="182" t="s">
        <v>2</v>
      </c>
      <c r="C48" s="182"/>
      <c r="D48" s="149">
        <f>SUM(D47,D21)</f>
        <v>22543</v>
      </c>
      <c r="E48" s="149">
        <f>SUM(E47,E21)</f>
        <v>11458</v>
      </c>
    </row>
  </sheetData>
  <sortState ref="C23:E46">
    <sortCondition descending="1" ref="E22:E46"/>
  </sortState>
  <mergeCells count="2">
    <mergeCell ref="B22:B47"/>
    <mergeCell ref="B7:B21"/>
  </mergeCells>
  <pageMargins left="0.7" right="0.7" top="0.75" bottom="0.75" header="0.3" footer="0.3"/>
  <ignoredErrors>
    <ignoredError sqref="D21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D913"/>
  <sheetViews>
    <sheetView workbookViewId="0"/>
  </sheetViews>
  <sheetFormatPr defaultColWidth="9.1328125" defaultRowHeight="13.5" x14ac:dyDescent="0.35"/>
  <cols>
    <col min="1" max="1" width="9.1328125" style="1"/>
    <col min="2" max="3" width="24.59765625" style="1" customWidth="1"/>
    <col min="4" max="4" width="23.59765625" style="1" customWidth="1"/>
    <col min="5" max="5" width="19.3984375" style="1" bestFit="1" customWidth="1"/>
    <col min="6" max="16384" width="9.1328125" style="1"/>
  </cols>
  <sheetData>
    <row r="1" spans="1:4" ht="13.9" x14ac:dyDescent="0.4">
      <c r="A1" s="2" t="s">
        <v>954</v>
      </c>
    </row>
    <row r="5" spans="1:4" ht="27.75" x14ac:dyDescent="0.4">
      <c r="B5" s="38" t="s">
        <v>26</v>
      </c>
      <c r="C5" s="38" t="s">
        <v>27</v>
      </c>
      <c r="D5" s="32" t="s">
        <v>941</v>
      </c>
    </row>
    <row r="6" spans="1:4" x14ac:dyDescent="0.35">
      <c r="B6" s="186" t="s">
        <v>59</v>
      </c>
      <c r="C6" s="16" t="s">
        <v>816</v>
      </c>
      <c r="D6" s="37">
        <v>126</v>
      </c>
    </row>
    <row r="7" spans="1:4" x14ac:dyDescent="0.35">
      <c r="B7" s="186" t="s">
        <v>62</v>
      </c>
      <c r="C7" s="16" t="s">
        <v>633</v>
      </c>
      <c r="D7" s="37">
        <v>76</v>
      </c>
    </row>
    <row r="8" spans="1:4" x14ac:dyDescent="0.35">
      <c r="B8" s="186" t="s">
        <v>70</v>
      </c>
      <c r="C8" s="16" t="s">
        <v>907</v>
      </c>
      <c r="D8" s="37">
        <v>71</v>
      </c>
    </row>
    <row r="9" spans="1:4" x14ac:dyDescent="0.35">
      <c r="B9" s="186" t="s">
        <v>67</v>
      </c>
      <c r="C9" s="16" t="s">
        <v>760</v>
      </c>
      <c r="D9" s="37">
        <v>68</v>
      </c>
    </row>
    <row r="10" spans="1:4" x14ac:dyDescent="0.35">
      <c r="B10" s="186" t="s">
        <v>60</v>
      </c>
      <c r="C10" s="16" t="s">
        <v>539</v>
      </c>
      <c r="D10" s="37">
        <v>62</v>
      </c>
    </row>
    <row r="11" spans="1:4" x14ac:dyDescent="0.35">
      <c r="B11" s="186" t="s">
        <v>59</v>
      </c>
      <c r="C11" s="16" t="s">
        <v>815</v>
      </c>
      <c r="D11" s="37">
        <v>60</v>
      </c>
    </row>
    <row r="12" spans="1:4" x14ac:dyDescent="0.35">
      <c r="B12" s="186" t="s">
        <v>61</v>
      </c>
      <c r="C12" s="16" t="s">
        <v>460</v>
      </c>
      <c r="D12" s="37">
        <v>56</v>
      </c>
    </row>
    <row r="13" spans="1:4" x14ac:dyDescent="0.35">
      <c r="B13" s="186" t="s">
        <v>60</v>
      </c>
      <c r="C13" s="16" t="s">
        <v>259</v>
      </c>
      <c r="D13" s="37">
        <v>55</v>
      </c>
    </row>
    <row r="14" spans="1:4" x14ac:dyDescent="0.35">
      <c r="B14" s="186" t="s">
        <v>63</v>
      </c>
      <c r="C14" s="16" t="s">
        <v>880</v>
      </c>
      <c r="D14" s="37">
        <v>53</v>
      </c>
    </row>
    <row r="15" spans="1:4" x14ac:dyDescent="0.35">
      <c r="B15" s="186" t="s">
        <v>66</v>
      </c>
      <c r="C15" s="16" t="s">
        <v>579</v>
      </c>
      <c r="D15" s="37">
        <v>51</v>
      </c>
    </row>
    <row r="16" spans="1:4" x14ac:dyDescent="0.35">
      <c r="B16" s="186" t="s">
        <v>61</v>
      </c>
      <c r="C16" s="16" t="s">
        <v>228</v>
      </c>
      <c r="D16" s="37">
        <v>51</v>
      </c>
    </row>
    <row r="17" spans="2:4" x14ac:dyDescent="0.35">
      <c r="B17" s="186" t="s">
        <v>67</v>
      </c>
      <c r="C17" s="16" t="s">
        <v>764</v>
      </c>
      <c r="D17" s="37">
        <v>49</v>
      </c>
    </row>
    <row r="18" spans="2:4" x14ac:dyDescent="0.35">
      <c r="B18" s="186" t="s">
        <v>68</v>
      </c>
      <c r="C18" s="16" t="s">
        <v>710</v>
      </c>
      <c r="D18" s="37">
        <v>49</v>
      </c>
    </row>
    <row r="19" spans="2:4" x14ac:dyDescent="0.35">
      <c r="B19" s="186" t="s">
        <v>69</v>
      </c>
      <c r="C19" s="16" t="s">
        <v>266</v>
      </c>
      <c r="D19" s="37">
        <v>48</v>
      </c>
    </row>
    <row r="20" spans="2:4" x14ac:dyDescent="0.35">
      <c r="B20" s="186" t="s">
        <v>67</v>
      </c>
      <c r="C20" s="16" t="s">
        <v>729</v>
      </c>
      <c r="D20" s="37">
        <v>47</v>
      </c>
    </row>
    <row r="21" spans="2:4" x14ac:dyDescent="0.35">
      <c r="B21" s="186" t="s">
        <v>64</v>
      </c>
      <c r="C21" s="16" t="s">
        <v>270</v>
      </c>
      <c r="D21" s="37">
        <v>46</v>
      </c>
    </row>
    <row r="22" spans="2:4" x14ac:dyDescent="0.35">
      <c r="B22" s="186" t="s">
        <v>79</v>
      </c>
      <c r="C22" s="16" t="s">
        <v>549</v>
      </c>
      <c r="D22" s="37">
        <v>46</v>
      </c>
    </row>
    <row r="23" spans="2:4" x14ac:dyDescent="0.35">
      <c r="B23" s="186" t="s">
        <v>60</v>
      </c>
      <c r="C23" s="16" t="s">
        <v>536</v>
      </c>
      <c r="D23" s="37">
        <v>46</v>
      </c>
    </row>
    <row r="24" spans="2:4" x14ac:dyDescent="0.35">
      <c r="B24" s="186" t="s">
        <v>72</v>
      </c>
      <c r="C24" s="16" t="s">
        <v>230</v>
      </c>
      <c r="D24" s="37">
        <v>45</v>
      </c>
    </row>
    <row r="25" spans="2:4" x14ac:dyDescent="0.35">
      <c r="B25" s="186" t="s">
        <v>60</v>
      </c>
      <c r="C25" s="16" t="s">
        <v>530</v>
      </c>
      <c r="D25" s="37">
        <v>45</v>
      </c>
    </row>
    <row r="26" spans="2:4" x14ac:dyDescent="0.35">
      <c r="B26" s="186" t="s">
        <v>77</v>
      </c>
      <c r="C26" s="16" t="s">
        <v>572</v>
      </c>
      <c r="D26" s="37">
        <v>45</v>
      </c>
    </row>
    <row r="27" spans="2:4" x14ac:dyDescent="0.35">
      <c r="B27" s="186" t="s">
        <v>61</v>
      </c>
      <c r="C27" s="16" t="s">
        <v>461</v>
      </c>
      <c r="D27" s="37">
        <v>44</v>
      </c>
    </row>
    <row r="28" spans="2:4" x14ac:dyDescent="0.35">
      <c r="B28" s="186" t="s">
        <v>67</v>
      </c>
      <c r="C28" s="16" t="s">
        <v>757</v>
      </c>
      <c r="D28" s="37">
        <v>44</v>
      </c>
    </row>
    <row r="29" spans="2:4" x14ac:dyDescent="0.35">
      <c r="B29" s="186" t="s">
        <v>64</v>
      </c>
      <c r="C29" s="16" t="s">
        <v>273</v>
      </c>
      <c r="D29" s="37">
        <v>43</v>
      </c>
    </row>
    <row r="30" spans="2:4" x14ac:dyDescent="0.35">
      <c r="B30" s="186" t="s">
        <v>61</v>
      </c>
      <c r="C30" s="16" t="s">
        <v>261</v>
      </c>
      <c r="D30" s="37">
        <v>43</v>
      </c>
    </row>
    <row r="31" spans="2:4" x14ac:dyDescent="0.35">
      <c r="B31" s="186" t="s">
        <v>72</v>
      </c>
      <c r="C31" s="16" t="s">
        <v>232</v>
      </c>
      <c r="D31" s="37">
        <v>43</v>
      </c>
    </row>
    <row r="32" spans="2:4" x14ac:dyDescent="0.35">
      <c r="B32" s="186" t="s">
        <v>85</v>
      </c>
      <c r="C32" s="16" t="s">
        <v>139</v>
      </c>
      <c r="D32" s="37">
        <v>42</v>
      </c>
    </row>
    <row r="33" spans="2:4" x14ac:dyDescent="0.35">
      <c r="B33" s="186" t="s">
        <v>66</v>
      </c>
      <c r="C33" s="16" t="s">
        <v>844</v>
      </c>
      <c r="D33" s="37">
        <v>42</v>
      </c>
    </row>
    <row r="34" spans="2:4" x14ac:dyDescent="0.35">
      <c r="B34" s="186" t="s">
        <v>71</v>
      </c>
      <c r="C34" s="16" t="s">
        <v>382</v>
      </c>
      <c r="D34" s="37">
        <v>41</v>
      </c>
    </row>
    <row r="35" spans="2:4" x14ac:dyDescent="0.35">
      <c r="B35" s="186" t="s">
        <v>71</v>
      </c>
      <c r="C35" s="16" t="s">
        <v>878</v>
      </c>
      <c r="D35" s="37">
        <v>41</v>
      </c>
    </row>
    <row r="36" spans="2:4" x14ac:dyDescent="0.35">
      <c r="B36" s="186" t="s">
        <v>70</v>
      </c>
      <c r="C36" s="16" t="s">
        <v>761</v>
      </c>
      <c r="D36" s="37">
        <v>41</v>
      </c>
    </row>
    <row r="37" spans="2:4" x14ac:dyDescent="0.35">
      <c r="B37" s="186" t="s">
        <v>72</v>
      </c>
      <c r="C37" s="16" t="s">
        <v>231</v>
      </c>
      <c r="D37" s="37">
        <v>40</v>
      </c>
    </row>
    <row r="38" spans="2:4" x14ac:dyDescent="0.35">
      <c r="B38" s="186" t="s">
        <v>59</v>
      </c>
      <c r="C38" s="16" t="s">
        <v>818</v>
      </c>
      <c r="D38" s="37">
        <v>40</v>
      </c>
    </row>
    <row r="39" spans="2:4" x14ac:dyDescent="0.35">
      <c r="B39" s="186" t="s">
        <v>65</v>
      </c>
      <c r="C39" s="16" t="s">
        <v>469</v>
      </c>
      <c r="D39" s="37">
        <v>39</v>
      </c>
    </row>
    <row r="40" spans="2:4" x14ac:dyDescent="0.35">
      <c r="B40" s="186" t="s">
        <v>73</v>
      </c>
      <c r="C40" s="16" t="s">
        <v>702</v>
      </c>
      <c r="D40" s="37">
        <v>39</v>
      </c>
    </row>
    <row r="41" spans="2:4" x14ac:dyDescent="0.35">
      <c r="B41" s="186" t="s">
        <v>82</v>
      </c>
      <c r="C41" s="16" t="s">
        <v>552</v>
      </c>
      <c r="D41" s="37">
        <v>39</v>
      </c>
    </row>
    <row r="42" spans="2:4" x14ac:dyDescent="0.35">
      <c r="B42" s="186" t="s">
        <v>64</v>
      </c>
      <c r="C42" s="16" t="s">
        <v>267</v>
      </c>
      <c r="D42" s="37">
        <v>39</v>
      </c>
    </row>
    <row r="43" spans="2:4" x14ac:dyDescent="0.35">
      <c r="B43" s="186" t="s">
        <v>71</v>
      </c>
      <c r="C43" s="16" t="s">
        <v>872</v>
      </c>
      <c r="D43" s="37">
        <v>39</v>
      </c>
    </row>
    <row r="44" spans="2:4" x14ac:dyDescent="0.35">
      <c r="B44" s="186" t="s">
        <v>71</v>
      </c>
      <c r="C44" s="16" t="s">
        <v>874</v>
      </c>
      <c r="D44" s="37">
        <v>39</v>
      </c>
    </row>
    <row r="45" spans="2:4" x14ac:dyDescent="0.35">
      <c r="B45" s="186" t="s">
        <v>60</v>
      </c>
      <c r="C45" s="16" t="s">
        <v>531</v>
      </c>
      <c r="D45" s="37">
        <v>38</v>
      </c>
    </row>
    <row r="46" spans="2:4" x14ac:dyDescent="0.35">
      <c r="B46" s="186" t="s">
        <v>81</v>
      </c>
      <c r="C46" s="16" t="s">
        <v>847</v>
      </c>
      <c r="D46" s="37">
        <v>38</v>
      </c>
    </row>
    <row r="47" spans="2:4" x14ac:dyDescent="0.35">
      <c r="B47" s="186" t="s">
        <v>66</v>
      </c>
      <c r="C47" s="16" t="s">
        <v>847</v>
      </c>
      <c r="D47" s="37">
        <v>38</v>
      </c>
    </row>
    <row r="48" spans="2:4" x14ac:dyDescent="0.35">
      <c r="B48" s="186" t="s">
        <v>59</v>
      </c>
      <c r="C48" s="16" t="s">
        <v>817</v>
      </c>
      <c r="D48" s="37">
        <v>38</v>
      </c>
    </row>
    <row r="49" spans="2:4" x14ac:dyDescent="0.35">
      <c r="B49" s="186" t="s">
        <v>73</v>
      </c>
      <c r="C49" s="16" t="s">
        <v>704</v>
      </c>
      <c r="D49" s="37">
        <v>37</v>
      </c>
    </row>
    <row r="50" spans="2:4" x14ac:dyDescent="0.35">
      <c r="B50" s="186" t="s">
        <v>60</v>
      </c>
      <c r="C50" s="16" t="s">
        <v>527</v>
      </c>
      <c r="D50" s="37">
        <v>37</v>
      </c>
    </row>
    <row r="51" spans="2:4" x14ac:dyDescent="0.35">
      <c r="B51" s="186" t="s">
        <v>69</v>
      </c>
      <c r="C51" s="16" t="s">
        <v>249</v>
      </c>
      <c r="D51" s="37">
        <v>36</v>
      </c>
    </row>
    <row r="52" spans="2:4" x14ac:dyDescent="0.35">
      <c r="B52" s="186" t="s">
        <v>78</v>
      </c>
      <c r="C52" s="16" t="s">
        <v>494</v>
      </c>
      <c r="D52" s="37">
        <v>35</v>
      </c>
    </row>
    <row r="53" spans="2:4" x14ac:dyDescent="0.35">
      <c r="B53" s="186" t="s">
        <v>64</v>
      </c>
      <c r="C53" s="16" t="s">
        <v>271</v>
      </c>
      <c r="D53" s="37">
        <v>35</v>
      </c>
    </row>
    <row r="54" spans="2:4" x14ac:dyDescent="0.35">
      <c r="B54" s="186" t="s">
        <v>97</v>
      </c>
      <c r="C54" s="16" t="s">
        <v>290</v>
      </c>
      <c r="D54" s="37">
        <v>34</v>
      </c>
    </row>
    <row r="55" spans="2:4" x14ac:dyDescent="0.35">
      <c r="B55" s="186" t="s">
        <v>80</v>
      </c>
      <c r="C55" s="16" t="s">
        <v>279</v>
      </c>
      <c r="D55" s="37">
        <v>34</v>
      </c>
    </row>
    <row r="56" spans="2:4" x14ac:dyDescent="0.35">
      <c r="B56" s="186" t="s">
        <v>66</v>
      </c>
      <c r="C56" s="16" t="s">
        <v>839</v>
      </c>
      <c r="D56" s="37">
        <v>34</v>
      </c>
    </row>
    <row r="57" spans="2:4" x14ac:dyDescent="0.35">
      <c r="B57" s="186" t="s">
        <v>79</v>
      </c>
      <c r="C57" s="16" t="s">
        <v>545</v>
      </c>
      <c r="D57" s="37">
        <v>34</v>
      </c>
    </row>
    <row r="58" spans="2:4" x14ac:dyDescent="0.35">
      <c r="B58" s="186" t="s">
        <v>74</v>
      </c>
      <c r="C58" s="16" t="s">
        <v>803</v>
      </c>
      <c r="D58" s="37">
        <v>34</v>
      </c>
    </row>
    <row r="59" spans="2:4" x14ac:dyDescent="0.35">
      <c r="B59" s="186" t="s">
        <v>69</v>
      </c>
      <c r="C59" s="16" t="s">
        <v>252</v>
      </c>
      <c r="D59" s="37">
        <v>33</v>
      </c>
    </row>
    <row r="60" spans="2:4" x14ac:dyDescent="0.35">
      <c r="B60" s="186" t="s">
        <v>66</v>
      </c>
      <c r="C60" s="16" t="s">
        <v>846</v>
      </c>
      <c r="D60" s="37">
        <v>33</v>
      </c>
    </row>
    <row r="61" spans="2:4" x14ac:dyDescent="0.35">
      <c r="B61" s="186" t="s">
        <v>64</v>
      </c>
      <c r="C61" s="16" t="s">
        <v>269</v>
      </c>
      <c r="D61" s="37">
        <v>33</v>
      </c>
    </row>
    <row r="62" spans="2:4" x14ac:dyDescent="0.35">
      <c r="B62" s="186" t="s">
        <v>70</v>
      </c>
      <c r="C62" s="16" t="s">
        <v>913</v>
      </c>
      <c r="D62" s="37">
        <v>33</v>
      </c>
    </row>
    <row r="63" spans="2:4" x14ac:dyDescent="0.35">
      <c r="B63" s="186" t="s">
        <v>75</v>
      </c>
      <c r="C63" s="16" t="s">
        <v>425</v>
      </c>
      <c r="D63" s="37">
        <v>32</v>
      </c>
    </row>
    <row r="64" spans="2:4" x14ac:dyDescent="0.35">
      <c r="B64" s="186" t="s">
        <v>63</v>
      </c>
      <c r="C64" s="16" t="s">
        <v>896</v>
      </c>
      <c r="D64" s="37">
        <v>32</v>
      </c>
    </row>
    <row r="65" spans="2:4" x14ac:dyDescent="0.35">
      <c r="B65" s="186" t="s">
        <v>60</v>
      </c>
      <c r="C65" s="16" t="s">
        <v>537</v>
      </c>
      <c r="D65" s="37">
        <v>32</v>
      </c>
    </row>
    <row r="66" spans="2:4" x14ac:dyDescent="0.35">
      <c r="B66" s="186" t="s">
        <v>69</v>
      </c>
      <c r="C66" s="16" t="s">
        <v>253</v>
      </c>
      <c r="D66" s="37">
        <v>32</v>
      </c>
    </row>
    <row r="67" spans="2:4" x14ac:dyDescent="0.35">
      <c r="B67" s="186" t="s">
        <v>69</v>
      </c>
      <c r="C67" s="16" t="s">
        <v>257</v>
      </c>
      <c r="D67" s="37">
        <v>32</v>
      </c>
    </row>
    <row r="68" spans="2:4" x14ac:dyDescent="0.35">
      <c r="B68" s="186" t="s">
        <v>71</v>
      </c>
      <c r="C68" s="16" t="s">
        <v>858</v>
      </c>
      <c r="D68" s="37">
        <v>31</v>
      </c>
    </row>
    <row r="69" spans="2:4" x14ac:dyDescent="0.35">
      <c r="B69" s="186" t="s">
        <v>59</v>
      </c>
      <c r="C69" s="16" t="s">
        <v>792</v>
      </c>
      <c r="D69" s="37">
        <v>31</v>
      </c>
    </row>
    <row r="70" spans="2:4" x14ac:dyDescent="0.35">
      <c r="B70" s="186" t="s">
        <v>69</v>
      </c>
      <c r="C70" s="16" t="s">
        <v>132</v>
      </c>
      <c r="D70" s="37">
        <v>31</v>
      </c>
    </row>
    <row r="71" spans="2:4" x14ac:dyDescent="0.35">
      <c r="B71" s="186" t="s">
        <v>70</v>
      </c>
      <c r="C71" s="16" t="s">
        <v>910</v>
      </c>
      <c r="D71" s="37">
        <v>31</v>
      </c>
    </row>
    <row r="72" spans="2:4" x14ac:dyDescent="0.35">
      <c r="B72" s="186" t="s">
        <v>82</v>
      </c>
      <c r="C72" s="16" t="s">
        <v>643</v>
      </c>
      <c r="D72" s="37">
        <v>30</v>
      </c>
    </row>
    <row r="73" spans="2:4" x14ac:dyDescent="0.35">
      <c r="B73" s="186" t="s">
        <v>79</v>
      </c>
      <c r="C73" s="16" t="s">
        <v>511</v>
      </c>
      <c r="D73" s="37">
        <v>30</v>
      </c>
    </row>
    <row r="74" spans="2:4" x14ac:dyDescent="0.35">
      <c r="B74" s="186" t="s">
        <v>78</v>
      </c>
      <c r="C74" s="16" t="s">
        <v>228</v>
      </c>
      <c r="D74" s="37">
        <v>30</v>
      </c>
    </row>
    <row r="75" spans="2:4" x14ac:dyDescent="0.35">
      <c r="B75" s="186" t="s">
        <v>72</v>
      </c>
      <c r="C75" s="16" t="s">
        <v>225</v>
      </c>
      <c r="D75" s="37">
        <v>30</v>
      </c>
    </row>
    <row r="76" spans="2:4" x14ac:dyDescent="0.35">
      <c r="B76" s="186" t="s">
        <v>63</v>
      </c>
      <c r="C76" s="16" t="s">
        <v>897</v>
      </c>
      <c r="D76" s="37">
        <v>30</v>
      </c>
    </row>
    <row r="77" spans="2:4" x14ac:dyDescent="0.35">
      <c r="B77" s="186" t="s">
        <v>61</v>
      </c>
      <c r="C77" s="16" t="s">
        <v>236</v>
      </c>
      <c r="D77" s="37">
        <v>29</v>
      </c>
    </row>
    <row r="78" spans="2:4" x14ac:dyDescent="0.35">
      <c r="B78" s="186" t="s">
        <v>68</v>
      </c>
      <c r="C78" s="16" t="s">
        <v>303</v>
      </c>
      <c r="D78" s="37">
        <v>29</v>
      </c>
    </row>
    <row r="79" spans="2:4" x14ac:dyDescent="0.35">
      <c r="B79" s="186" t="s">
        <v>69</v>
      </c>
      <c r="C79" s="16" t="s">
        <v>262</v>
      </c>
      <c r="D79" s="37">
        <v>29</v>
      </c>
    </row>
    <row r="80" spans="2:4" x14ac:dyDescent="0.35">
      <c r="B80" s="186" t="s">
        <v>72</v>
      </c>
      <c r="C80" s="16" t="s">
        <v>227</v>
      </c>
      <c r="D80" s="37">
        <v>29</v>
      </c>
    </row>
    <row r="81" spans="2:4" x14ac:dyDescent="0.35">
      <c r="B81" s="186" t="s">
        <v>61</v>
      </c>
      <c r="C81" s="16" t="s">
        <v>459</v>
      </c>
      <c r="D81" s="37">
        <v>28</v>
      </c>
    </row>
    <row r="82" spans="2:4" x14ac:dyDescent="0.35">
      <c r="B82" s="186" t="s">
        <v>60</v>
      </c>
      <c r="C82" s="16" t="s">
        <v>272</v>
      </c>
      <c r="D82" s="37">
        <v>28</v>
      </c>
    </row>
    <row r="83" spans="2:4" x14ac:dyDescent="0.35">
      <c r="B83" s="186" t="s">
        <v>70</v>
      </c>
      <c r="C83" s="16" t="s">
        <v>914</v>
      </c>
      <c r="D83" s="37">
        <v>28</v>
      </c>
    </row>
    <row r="84" spans="2:4" x14ac:dyDescent="0.35">
      <c r="B84" s="186" t="s">
        <v>74</v>
      </c>
      <c r="C84" s="16" t="s">
        <v>804</v>
      </c>
      <c r="D84" s="37">
        <v>27</v>
      </c>
    </row>
    <row r="85" spans="2:4" x14ac:dyDescent="0.35">
      <c r="B85" s="186" t="s">
        <v>62</v>
      </c>
      <c r="C85" s="16" t="s">
        <v>630</v>
      </c>
      <c r="D85" s="37">
        <v>27</v>
      </c>
    </row>
    <row r="86" spans="2:4" x14ac:dyDescent="0.35">
      <c r="B86" s="186" t="s">
        <v>76</v>
      </c>
      <c r="C86" s="16" t="s">
        <v>392</v>
      </c>
      <c r="D86" s="37">
        <v>27</v>
      </c>
    </row>
    <row r="87" spans="2:4" x14ac:dyDescent="0.35">
      <c r="B87" s="186" t="s">
        <v>77</v>
      </c>
      <c r="C87" s="16" t="s">
        <v>344</v>
      </c>
      <c r="D87" s="37">
        <v>27</v>
      </c>
    </row>
    <row r="88" spans="2:4" x14ac:dyDescent="0.35">
      <c r="B88" s="186" t="s">
        <v>64</v>
      </c>
      <c r="C88" s="16" t="s">
        <v>264</v>
      </c>
      <c r="D88" s="37">
        <v>27</v>
      </c>
    </row>
    <row r="89" spans="2:4" x14ac:dyDescent="0.35">
      <c r="B89" s="186" t="s">
        <v>76</v>
      </c>
      <c r="C89" s="16" t="s">
        <v>378</v>
      </c>
      <c r="D89" s="37">
        <v>27</v>
      </c>
    </row>
    <row r="90" spans="2:4" x14ac:dyDescent="0.35">
      <c r="B90" s="186" t="s">
        <v>64</v>
      </c>
      <c r="C90" s="16" t="s">
        <v>268</v>
      </c>
      <c r="D90" s="37">
        <v>27</v>
      </c>
    </row>
    <row r="91" spans="2:4" x14ac:dyDescent="0.35">
      <c r="B91" s="186" t="s">
        <v>84</v>
      </c>
      <c r="C91" s="16" t="s">
        <v>594</v>
      </c>
      <c r="D91" s="37">
        <v>27</v>
      </c>
    </row>
    <row r="92" spans="2:4" x14ac:dyDescent="0.35">
      <c r="B92" s="186" t="s">
        <v>76</v>
      </c>
      <c r="C92" s="16" t="s">
        <v>380</v>
      </c>
      <c r="D92" s="37">
        <v>26</v>
      </c>
    </row>
    <row r="93" spans="2:4" x14ac:dyDescent="0.35">
      <c r="B93" s="186" t="s">
        <v>68</v>
      </c>
      <c r="C93" s="16" t="s">
        <v>527</v>
      </c>
      <c r="D93" s="37">
        <v>26</v>
      </c>
    </row>
    <row r="94" spans="2:4" x14ac:dyDescent="0.35">
      <c r="B94" s="186" t="s">
        <v>94</v>
      </c>
      <c r="C94" s="16" t="s">
        <v>781</v>
      </c>
      <c r="D94" s="37">
        <v>26</v>
      </c>
    </row>
    <row r="95" spans="2:4" x14ac:dyDescent="0.35">
      <c r="B95" s="186" t="s">
        <v>72</v>
      </c>
      <c r="C95" s="16" t="s">
        <v>226</v>
      </c>
      <c r="D95" s="37">
        <v>26</v>
      </c>
    </row>
    <row r="96" spans="2:4" x14ac:dyDescent="0.35">
      <c r="B96" s="186" t="s">
        <v>83</v>
      </c>
      <c r="C96" s="16" t="s">
        <v>317</v>
      </c>
      <c r="D96" s="37">
        <v>26</v>
      </c>
    </row>
    <row r="97" spans="2:4" x14ac:dyDescent="0.35">
      <c r="B97" s="186" t="s">
        <v>60</v>
      </c>
      <c r="C97" s="16" t="s">
        <v>529</v>
      </c>
      <c r="D97" s="37">
        <v>26</v>
      </c>
    </row>
    <row r="98" spans="2:4" x14ac:dyDescent="0.35">
      <c r="B98" s="186" t="s">
        <v>79</v>
      </c>
      <c r="C98" s="16" t="s">
        <v>547</v>
      </c>
      <c r="D98" s="37">
        <v>26</v>
      </c>
    </row>
    <row r="99" spans="2:4" x14ac:dyDescent="0.35">
      <c r="B99" s="186" t="s">
        <v>64</v>
      </c>
      <c r="C99" s="16" t="s">
        <v>274</v>
      </c>
      <c r="D99" s="37">
        <v>25</v>
      </c>
    </row>
    <row r="100" spans="2:4" x14ac:dyDescent="0.35">
      <c r="B100" s="186" t="s">
        <v>72</v>
      </c>
      <c r="C100" s="16" t="s">
        <v>224</v>
      </c>
      <c r="D100" s="37">
        <v>25</v>
      </c>
    </row>
    <row r="101" spans="2:4" x14ac:dyDescent="0.35">
      <c r="B101" s="186" t="s">
        <v>79</v>
      </c>
      <c r="C101" s="16" t="s">
        <v>551</v>
      </c>
      <c r="D101" s="37">
        <v>25</v>
      </c>
    </row>
    <row r="102" spans="2:4" x14ac:dyDescent="0.35">
      <c r="B102" s="186" t="s">
        <v>75</v>
      </c>
      <c r="C102" s="16" t="s">
        <v>420</v>
      </c>
      <c r="D102" s="37">
        <v>25</v>
      </c>
    </row>
    <row r="103" spans="2:4" x14ac:dyDescent="0.35">
      <c r="B103" s="186" t="s">
        <v>81</v>
      </c>
      <c r="C103" s="16" t="s">
        <v>861</v>
      </c>
      <c r="D103" s="37">
        <v>25</v>
      </c>
    </row>
    <row r="104" spans="2:4" x14ac:dyDescent="0.35">
      <c r="B104" s="186" t="s">
        <v>69</v>
      </c>
      <c r="C104" s="16" t="s">
        <v>258</v>
      </c>
      <c r="D104" s="37">
        <v>25</v>
      </c>
    </row>
    <row r="105" spans="2:4" x14ac:dyDescent="0.35">
      <c r="B105" s="186" t="s">
        <v>74</v>
      </c>
      <c r="C105" s="16" t="s">
        <v>260</v>
      </c>
      <c r="D105" s="37">
        <v>25</v>
      </c>
    </row>
    <row r="106" spans="2:4" x14ac:dyDescent="0.35">
      <c r="B106" s="186" t="s">
        <v>69</v>
      </c>
      <c r="C106" s="16" t="s">
        <v>254</v>
      </c>
      <c r="D106" s="37">
        <v>25</v>
      </c>
    </row>
    <row r="107" spans="2:4" x14ac:dyDescent="0.35">
      <c r="B107" s="186" t="s">
        <v>94</v>
      </c>
      <c r="C107" s="16" t="s">
        <v>784</v>
      </c>
      <c r="D107" s="37">
        <v>24</v>
      </c>
    </row>
    <row r="108" spans="2:4" x14ac:dyDescent="0.35">
      <c r="B108" s="186" t="s">
        <v>60</v>
      </c>
      <c r="C108" s="16" t="s">
        <v>534</v>
      </c>
      <c r="D108" s="37">
        <v>24</v>
      </c>
    </row>
    <row r="109" spans="2:4" x14ac:dyDescent="0.35">
      <c r="B109" s="186" t="s">
        <v>75</v>
      </c>
      <c r="C109" s="16" t="s">
        <v>403</v>
      </c>
      <c r="D109" s="37">
        <v>24</v>
      </c>
    </row>
    <row r="110" spans="2:4" x14ac:dyDescent="0.35">
      <c r="B110" s="186" t="s">
        <v>70</v>
      </c>
      <c r="C110" s="16" t="s">
        <v>272</v>
      </c>
      <c r="D110" s="37">
        <v>24</v>
      </c>
    </row>
    <row r="111" spans="2:4" x14ac:dyDescent="0.35">
      <c r="B111" s="186" t="s">
        <v>69</v>
      </c>
      <c r="C111" s="16" t="s">
        <v>250</v>
      </c>
      <c r="D111" s="37">
        <v>24</v>
      </c>
    </row>
    <row r="112" spans="2:4" x14ac:dyDescent="0.35">
      <c r="B112" s="186" t="s">
        <v>95</v>
      </c>
      <c r="C112" s="16" t="s">
        <v>670</v>
      </c>
      <c r="D112" s="37">
        <v>24</v>
      </c>
    </row>
    <row r="113" spans="2:4" x14ac:dyDescent="0.35">
      <c r="B113" s="186" t="s">
        <v>64</v>
      </c>
      <c r="C113" s="16" t="s">
        <v>118</v>
      </c>
      <c r="D113" s="37">
        <v>24</v>
      </c>
    </row>
    <row r="114" spans="2:4" x14ac:dyDescent="0.35">
      <c r="B114" s="186" t="s">
        <v>71</v>
      </c>
      <c r="C114" s="16" t="s">
        <v>523</v>
      </c>
      <c r="D114" s="37">
        <v>24</v>
      </c>
    </row>
    <row r="115" spans="2:4" x14ac:dyDescent="0.35">
      <c r="B115" s="186" t="s">
        <v>78</v>
      </c>
      <c r="C115" s="16" t="s">
        <v>493</v>
      </c>
      <c r="D115" s="37">
        <v>24</v>
      </c>
    </row>
    <row r="116" spans="2:4" x14ac:dyDescent="0.35">
      <c r="B116" s="186" t="s">
        <v>82</v>
      </c>
      <c r="C116" s="16" t="s">
        <v>646</v>
      </c>
      <c r="D116" s="37">
        <v>24</v>
      </c>
    </row>
    <row r="117" spans="2:4" x14ac:dyDescent="0.35">
      <c r="B117" s="186" t="s">
        <v>77</v>
      </c>
      <c r="C117" s="16" t="s">
        <v>252</v>
      </c>
      <c r="D117" s="37">
        <v>24</v>
      </c>
    </row>
    <row r="118" spans="2:4" x14ac:dyDescent="0.35">
      <c r="B118" s="186" t="s">
        <v>59</v>
      </c>
      <c r="C118" s="16" t="s">
        <v>648</v>
      </c>
      <c r="D118" s="37">
        <v>24</v>
      </c>
    </row>
    <row r="119" spans="2:4" x14ac:dyDescent="0.35">
      <c r="B119" s="186" t="s">
        <v>77</v>
      </c>
      <c r="C119" s="16" t="s">
        <v>568</v>
      </c>
      <c r="D119" s="37">
        <v>24</v>
      </c>
    </row>
    <row r="120" spans="2:4" x14ac:dyDescent="0.35">
      <c r="B120" s="186" t="s">
        <v>81</v>
      </c>
      <c r="C120" s="16" t="s">
        <v>712</v>
      </c>
      <c r="D120" s="37">
        <v>24</v>
      </c>
    </row>
    <row r="121" spans="2:4" x14ac:dyDescent="0.35">
      <c r="B121" s="186" t="s">
        <v>66</v>
      </c>
      <c r="C121" s="16" t="s">
        <v>269</v>
      </c>
      <c r="D121" s="37">
        <v>24</v>
      </c>
    </row>
    <row r="122" spans="2:4" x14ac:dyDescent="0.35">
      <c r="B122" s="186" t="s">
        <v>67</v>
      </c>
      <c r="C122" s="16" t="s">
        <v>272</v>
      </c>
      <c r="D122" s="37">
        <v>24</v>
      </c>
    </row>
    <row r="123" spans="2:4" x14ac:dyDescent="0.35">
      <c r="B123" s="186" t="s">
        <v>68</v>
      </c>
      <c r="C123" s="16" t="s">
        <v>712</v>
      </c>
      <c r="D123" s="37">
        <v>23</v>
      </c>
    </row>
    <row r="124" spans="2:4" x14ac:dyDescent="0.35">
      <c r="B124" s="186" t="s">
        <v>63</v>
      </c>
      <c r="C124" s="16" t="s">
        <v>394</v>
      </c>
      <c r="D124" s="37">
        <v>23</v>
      </c>
    </row>
    <row r="125" spans="2:4" x14ac:dyDescent="0.35">
      <c r="B125" s="186" t="s">
        <v>65</v>
      </c>
      <c r="C125" s="16" t="s">
        <v>228</v>
      </c>
      <c r="D125" s="37">
        <v>23</v>
      </c>
    </row>
    <row r="126" spans="2:4" x14ac:dyDescent="0.35">
      <c r="B126" s="186" t="s">
        <v>73</v>
      </c>
      <c r="C126" s="16" t="s">
        <v>132</v>
      </c>
      <c r="D126" s="37">
        <v>23</v>
      </c>
    </row>
    <row r="127" spans="2:4" x14ac:dyDescent="0.35">
      <c r="B127" s="186" t="s">
        <v>76</v>
      </c>
      <c r="C127" s="16" t="s">
        <v>397</v>
      </c>
      <c r="D127" s="37">
        <v>23</v>
      </c>
    </row>
    <row r="128" spans="2:4" x14ac:dyDescent="0.35">
      <c r="B128" s="186" t="s">
        <v>61</v>
      </c>
      <c r="C128" s="16" t="s">
        <v>463</v>
      </c>
      <c r="D128" s="37">
        <v>22</v>
      </c>
    </row>
    <row r="129" spans="2:4" x14ac:dyDescent="0.35">
      <c r="B129" s="186" t="s">
        <v>77</v>
      </c>
      <c r="C129" s="16" t="s">
        <v>553</v>
      </c>
      <c r="D129" s="37">
        <v>22</v>
      </c>
    </row>
    <row r="130" spans="2:4" x14ac:dyDescent="0.35">
      <c r="B130" s="186" t="s">
        <v>71</v>
      </c>
      <c r="C130" s="16" t="s">
        <v>871</v>
      </c>
      <c r="D130" s="37">
        <v>22</v>
      </c>
    </row>
    <row r="131" spans="2:4" x14ac:dyDescent="0.35">
      <c r="B131" s="186" t="s">
        <v>93</v>
      </c>
      <c r="C131" s="16" t="s">
        <v>720</v>
      </c>
      <c r="D131" s="37">
        <v>22</v>
      </c>
    </row>
    <row r="132" spans="2:4" x14ac:dyDescent="0.35">
      <c r="B132" s="186" t="s">
        <v>89</v>
      </c>
      <c r="C132" s="16" t="s">
        <v>612</v>
      </c>
      <c r="D132" s="37">
        <v>22</v>
      </c>
    </row>
    <row r="133" spans="2:4" x14ac:dyDescent="0.35">
      <c r="B133" s="186" t="s">
        <v>85</v>
      </c>
      <c r="C133" s="16" t="s">
        <v>699</v>
      </c>
      <c r="D133" s="37">
        <v>22</v>
      </c>
    </row>
    <row r="134" spans="2:4" x14ac:dyDescent="0.35">
      <c r="B134" s="186" t="s">
        <v>68</v>
      </c>
      <c r="C134" s="16" t="s">
        <v>493</v>
      </c>
      <c r="D134" s="37">
        <v>22</v>
      </c>
    </row>
    <row r="135" spans="2:4" x14ac:dyDescent="0.35">
      <c r="B135" s="186" t="s">
        <v>80</v>
      </c>
      <c r="C135" s="16" t="s">
        <v>280</v>
      </c>
      <c r="D135" s="37">
        <v>22</v>
      </c>
    </row>
    <row r="136" spans="2:4" x14ac:dyDescent="0.35">
      <c r="B136" s="186" t="s">
        <v>74</v>
      </c>
      <c r="C136" s="16" t="s">
        <v>781</v>
      </c>
      <c r="D136" s="37">
        <v>22</v>
      </c>
    </row>
    <row r="137" spans="2:4" x14ac:dyDescent="0.35">
      <c r="B137" s="186" t="s">
        <v>71</v>
      </c>
      <c r="C137" s="16" t="s">
        <v>877</v>
      </c>
      <c r="D137" s="37">
        <v>22</v>
      </c>
    </row>
    <row r="138" spans="2:4" x14ac:dyDescent="0.35">
      <c r="B138" s="186" t="s">
        <v>87</v>
      </c>
      <c r="C138" s="16" t="s">
        <v>382</v>
      </c>
      <c r="D138" s="37">
        <v>22</v>
      </c>
    </row>
    <row r="139" spans="2:4" x14ac:dyDescent="0.35">
      <c r="B139" s="186" t="s">
        <v>68</v>
      </c>
      <c r="C139" s="16" t="s">
        <v>475</v>
      </c>
      <c r="D139" s="37">
        <v>22</v>
      </c>
    </row>
    <row r="140" spans="2:4" x14ac:dyDescent="0.35">
      <c r="B140" s="186" t="s">
        <v>79</v>
      </c>
      <c r="C140" s="16" t="s">
        <v>546</v>
      </c>
      <c r="D140" s="37">
        <v>22</v>
      </c>
    </row>
    <row r="141" spans="2:4" x14ac:dyDescent="0.35">
      <c r="B141" s="186" t="s">
        <v>77</v>
      </c>
      <c r="C141" s="16" t="s">
        <v>338</v>
      </c>
      <c r="D141" s="37">
        <v>22</v>
      </c>
    </row>
    <row r="142" spans="2:4" x14ac:dyDescent="0.35">
      <c r="B142" s="186" t="s">
        <v>66</v>
      </c>
      <c r="C142" s="16" t="s">
        <v>854</v>
      </c>
      <c r="D142" s="37">
        <v>22</v>
      </c>
    </row>
    <row r="143" spans="2:4" x14ac:dyDescent="0.35">
      <c r="B143" s="186" t="s">
        <v>93</v>
      </c>
      <c r="C143" s="16" t="s">
        <v>727</v>
      </c>
      <c r="D143" s="37">
        <v>22</v>
      </c>
    </row>
    <row r="144" spans="2:4" x14ac:dyDescent="0.35">
      <c r="B144" s="186" t="s">
        <v>66</v>
      </c>
      <c r="C144" s="16" t="s">
        <v>411</v>
      </c>
      <c r="D144" s="37">
        <v>22</v>
      </c>
    </row>
    <row r="145" spans="2:4" x14ac:dyDescent="0.35">
      <c r="B145" s="186" t="s">
        <v>63</v>
      </c>
      <c r="C145" s="16" t="s">
        <v>895</v>
      </c>
      <c r="D145" s="37">
        <v>22</v>
      </c>
    </row>
    <row r="146" spans="2:4" x14ac:dyDescent="0.35">
      <c r="B146" s="186" t="s">
        <v>68</v>
      </c>
      <c r="C146" s="16" t="s">
        <v>396</v>
      </c>
      <c r="D146" s="37">
        <v>22</v>
      </c>
    </row>
    <row r="147" spans="2:4" x14ac:dyDescent="0.35">
      <c r="B147" s="186" t="s">
        <v>77</v>
      </c>
      <c r="C147" s="16" t="s">
        <v>118</v>
      </c>
      <c r="D147" s="37">
        <v>21</v>
      </c>
    </row>
    <row r="148" spans="2:4" x14ac:dyDescent="0.35">
      <c r="B148" s="186" t="s">
        <v>81</v>
      </c>
      <c r="C148" s="16" t="s">
        <v>858</v>
      </c>
      <c r="D148" s="37">
        <v>21</v>
      </c>
    </row>
    <row r="149" spans="2:4" x14ac:dyDescent="0.35">
      <c r="B149" s="186" t="s">
        <v>75</v>
      </c>
      <c r="C149" s="16" t="s">
        <v>414</v>
      </c>
      <c r="D149" s="37">
        <v>21</v>
      </c>
    </row>
    <row r="150" spans="2:4" x14ac:dyDescent="0.35">
      <c r="B150" s="186" t="s">
        <v>81</v>
      </c>
      <c r="C150" s="16" t="s">
        <v>132</v>
      </c>
      <c r="D150" s="37">
        <v>21</v>
      </c>
    </row>
    <row r="151" spans="2:4" x14ac:dyDescent="0.35">
      <c r="B151" s="186" t="s">
        <v>73</v>
      </c>
      <c r="C151" s="16" t="s">
        <v>703</v>
      </c>
      <c r="D151" s="37">
        <v>21</v>
      </c>
    </row>
    <row r="152" spans="2:4" x14ac:dyDescent="0.35">
      <c r="B152" s="186" t="s">
        <v>59</v>
      </c>
      <c r="C152" s="16" t="s">
        <v>120</v>
      </c>
      <c r="D152" s="37">
        <v>21</v>
      </c>
    </row>
    <row r="153" spans="2:4" x14ac:dyDescent="0.35">
      <c r="B153" s="186" t="s">
        <v>66</v>
      </c>
      <c r="C153" s="16" t="s">
        <v>355</v>
      </c>
      <c r="D153" s="37">
        <v>21</v>
      </c>
    </row>
    <row r="154" spans="2:4" x14ac:dyDescent="0.35">
      <c r="B154" s="186" t="s">
        <v>66</v>
      </c>
      <c r="C154" s="16" t="s">
        <v>132</v>
      </c>
      <c r="D154" s="37">
        <v>21</v>
      </c>
    </row>
    <row r="155" spans="2:4" x14ac:dyDescent="0.35">
      <c r="B155" s="186" t="s">
        <v>85</v>
      </c>
      <c r="C155" s="16" t="s">
        <v>691</v>
      </c>
      <c r="D155" s="37">
        <v>21</v>
      </c>
    </row>
    <row r="156" spans="2:4" x14ac:dyDescent="0.35">
      <c r="B156" s="186" t="s">
        <v>78</v>
      </c>
      <c r="C156" s="16" t="s">
        <v>507</v>
      </c>
      <c r="D156" s="37">
        <v>21</v>
      </c>
    </row>
    <row r="157" spans="2:4" x14ac:dyDescent="0.35">
      <c r="B157" s="186" t="s">
        <v>93</v>
      </c>
      <c r="C157" s="16" t="s">
        <v>722</v>
      </c>
      <c r="D157" s="37">
        <v>21</v>
      </c>
    </row>
    <row r="158" spans="2:4" x14ac:dyDescent="0.35">
      <c r="B158" s="186" t="s">
        <v>75</v>
      </c>
      <c r="C158" s="16" t="s">
        <v>413</v>
      </c>
      <c r="D158" s="37">
        <v>20</v>
      </c>
    </row>
    <row r="159" spans="2:4" x14ac:dyDescent="0.35">
      <c r="B159" s="186" t="s">
        <v>88</v>
      </c>
      <c r="C159" s="16" t="s">
        <v>731</v>
      </c>
      <c r="D159" s="37">
        <v>20</v>
      </c>
    </row>
    <row r="160" spans="2:4" x14ac:dyDescent="0.35">
      <c r="B160" s="186" t="s">
        <v>73</v>
      </c>
      <c r="C160" s="16" t="s">
        <v>701</v>
      </c>
      <c r="D160" s="37">
        <v>20</v>
      </c>
    </row>
    <row r="161" spans="2:4" x14ac:dyDescent="0.35">
      <c r="B161" s="186" t="s">
        <v>76</v>
      </c>
      <c r="C161" s="16" t="s">
        <v>379</v>
      </c>
      <c r="D161" s="37">
        <v>20</v>
      </c>
    </row>
    <row r="162" spans="2:4" x14ac:dyDescent="0.35">
      <c r="B162" s="186" t="s">
        <v>77</v>
      </c>
      <c r="C162" s="16" t="s">
        <v>559</v>
      </c>
      <c r="D162" s="37">
        <v>20</v>
      </c>
    </row>
    <row r="163" spans="2:4" x14ac:dyDescent="0.35">
      <c r="B163" s="186" t="s">
        <v>82</v>
      </c>
      <c r="C163" s="16" t="s">
        <v>647</v>
      </c>
      <c r="D163" s="37">
        <v>20</v>
      </c>
    </row>
    <row r="164" spans="2:4" x14ac:dyDescent="0.35">
      <c r="B164" s="186" t="s">
        <v>69</v>
      </c>
      <c r="C164" s="16" t="s">
        <v>251</v>
      </c>
      <c r="D164" s="37">
        <v>20</v>
      </c>
    </row>
    <row r="165" spans="2:4" x14ac:dyDescent="0.35">
      <c r="B165" s="186" t="s">
        <v>89</v>
      </c>
      <c r="C165" s="16" t="s">
        <v>610</v>
      </c>
      <c r="D165" s="37">
        <v>20</v>
      </c>
    </row>
    <row r="166" spans="2:4" x14ac:dyDescent="0.35">
      <c r="B166" s="186" t="s">
        <v>61</v>
      </c>
      <c r="C166" s="16" t="s">
        <v>252</v>
      </c>
      <c r="D166" s="37">
        <v>20</v>
      </c>
    </row>
    <row r="167" spans="2:4" x14ac:dyDescent="0.35">
      <c r="B167" s="186" t="s">
        <v>87</v>
      </c>
      <c r="C167" s="16" t="s">
        <v>512</v>
      </c>
      <c r="D167" s="37">
        <v>20</v>
      </c>
    </row>
    <row r="168" spans="2:4" x14ac:dyDescent="0.35">
      <c r="B168" s="186" t="s">
        <v>77</v>
      </c>
      <c r="C168" s="16" t="s">
        <v>555</v>
      </c>
      <c r="D168" s="37">
        <v>20</v>
      </c>
    </row>
    <row r="169" spans="2:4" x14ac:dyDescent="0.35">
      <c r="B169" s="186" t="s">
        <v>82</v>
      </c>
      <c r="C169" s="16" t="s">
        <v>660</v>
      </c>
      <c r="D169" s="37">
        <v>20</v>
      </c>
    </row>
    <row r="170" spans="2:4" x14ac:dyDescent="0.35">
      <c r="B170" s="186" t="s">
        <v>72</v>
      </c>
      <c r="C170" s="16" t="s">
        <v>229</v>
      </c>
      <c r="D170" s="37">
        <v>20</v>
      </c>
    </row>
    <row r="171" spans="2:4" x14ac:dyDescent="0.35">
      <c r="B171" s="186" t="s">
        <v>93</v>
      </c>
      <c r="C171" s="16" t="s">
        <v>292</v>
      </c>
      <c r="D171" s="37">
        <v>20</v>
      </c>
    </row>
    <row r="172" spans="2:4" x14ac:dyDescent="0.35">
      <c r="B172" s="186" t="s">
        <v>80</v>
      </c>
      <c r="C172" s="16" t="s">
        <v>284</v>
      </c>
      <c r="D172" s="37">
        <v>20</v>
      </c>
    </row>
    <row r="173" spans="2:4" x14ac:dyDescent="0.35">
      <c r="B173" s="186" t="s">
        <v>63</v>
      </c>
      <c r="C173" s="16" t="s">
        <v>891</v>
      </c>
      <c r="D173" s="37">
        <v>20</v>
      </c>
    </row>
    <row r="174" spans="2:4" x14ac:dyDescent="0.35">
      <c r="B174" s="186" t="s">
        <v>63</v>
      </c>
      <c r="C174" s="16" t="s">
        <v>892</v>
      </c>
      <c r="D174" s="37">
        <v>20</v>
      </c>
    </row>
    <row r="175" spans="2:4" x14ac:dyDescent="0.35">
      <c r="B175" s="186" t="s">
        <v>67</v>
      </c>
      <c r="C175" s="16" t="s">
        <v>762</v>
      </c>
      <c r="D175" s="37">
        <v>20</v>
      </c>
    </row>
    <row r="176" spans="2:4" x14ac:dyDescent="0.35">
      <c r="B176" s="186" t="s">
        <v>68</v>
      </c>
      <c r="C176" s="16" t="s">
        <v>411</v>
      </c>
      <c r="D176" s="37">
        <v>19</v>
      </c>
    </row>
    <row r="177" spans="2:4" x14ac:dyDescent="0.35">
      <c r="B177" s="186" t="s">
        <v>80</v>
      </c>
      <c r="C177" s="16" t="s">
        <v>277</v>
      </c>
      <c r="D177" s="37">
        <v>19</v>
      </c>
    </row>
    <row r="178" spans="2:4" x14ac:dyDescent="0.35">
      <c r="B178" s="186" t="s">
        <v>63</v>
      </c>
      <c r="C178" s="16" t="s">
        <v>898</v>
      </c>
      <c r="D178" s="37">
        <v>19</v>
      </c>
    </row>
    <row r="179" spans="2:4" x14ac:dyDescent="0.35">
      <c r="B179" s="186" t="s">
        <v>97</v>
      </c>
      <c r="C179" s="16" t="s">
        <v>297</v>
      </c>
      <c r="D179" s="37">
        <v>19</v>
      </c>
    </row>
    <row r="180" spans="2:4" x14ac:dyDescent="0.35">
      <c r="B180" s="186" t="s">
        <v>68</v>
      </c>
      <c r="C180" s="16" t="s">
        <v>711</v>
      </c>
      <c r="D180" s="37">
        <v>19</v>
      </c>
    </row>
    <row r="181" spans="2:4" x14ac:dyDescent="0.35">
      <c r="B181" s="186" t="s">
        <v>66</v>
      </c>
      <c r="C181" s="16" t="s">
        <v>857</v>
      </c>
      <c r="D181" s="37">
        <v>19</v>
      </c>
    </row>
    <row r="182" spans="2:4" x14ac:dyDescent="0.35">
      <c r="B182" s="186" t="s">
        <v>74</v>
      </c>
      <c r="C182" s="16" t="s">
        <v>530</v>
      </c>
      <c r="D182" s="37">
        <v>19</v>
      </c>
    </row>
    <row r="183" spans="2:4" x14ac:dyDescent="0.35">
      <c r="B183" s="186" t="s">
        <v>60</v>
      </c>
      <c r="C183" s="16" t="s">
        <v>528</v>
      </c>
      <c r="D183" s="37">
        <v>19</v>
      </c>
    </row>
    <row r="184" spans="2:4" x14ac:dyDescent="0.35">
      <c r="B184" s="186" t="s">
        <v>81</v>
      </c>
      <c r="C184" s="16" t="s">
        <v>863</v>
      </c>
      <c r="D184" s="37">
        <v>19</v>
      </c>
    </row>
    <row r="185" spans="2:4" x14ac:dyDescent="0.35">
      <c r="B185" s="186" t="s">
        <v>86</v>
      </c>
      <c r="C185" s="16" t="s">
        <v>490</v>
      </c>
      <c r="D185" s="37">
        <v>19</v>
      </c>
    </row>
    <row r="186" spans="2:4" x14ac:dyDescent="0.35">
      <c r="B186" s="186" t="s">
        <v>69</v>
      </c>
      <c r="C186" s="16" t="s">
        <v>256</v>
      </c>
      <c r="D186" s="37">
        <v>19</v>
      </c>
    </row>
    <row r="187" spans="2:4" x14ac:dyDescent="0.35">
      <c r="B187" s="186" t="s">
        <v>81</v>
      </c>
      <c r="C187" s="16" t="s">
        <v>398</v>
      </c>
      <c r="D187" s="37">
        <v>19</v>
      </c>
    </row>
    <row r="188" spans="2:4" x14ac:dyDescent="0.35">
      <c r="B188" s="186" t="s">
        <v>61</v>
      </c>
      <c r="C188" s="16" t="s">
        <v>462</v>
      </c>
      <c r="D188" s="37">
        <v>19</v>
      </c>
    </row>
    <row r="189" spans="2:4" x14ac:dyDescent="0.35">
      <c r="B189" s="186" t="s">
        <v>93</v>
      </c>
      <c r="C189" s="16" t="s">
        <v>264</v>
      </c>
      <c r="D189" s="37">
        <v>19</v>
      </c>
    </row>
    <row r="190" spans="2:4" x14ac:dyDescent="0.35">
      <c r="B190" s="186" t="s">
        <v>63</v>
      </c>
      <c r="C190" s="16" t="s">
        <v>820</v>
      </c>
      <c r="D190" s="37">
        <v>19</v>
      </c>
    </row>
    <row r="191" spans="2:4" x14ac:dyDescent="0.35">
      <c r="B191" s="186" t="s">
        <v>77</v>
      </c>
      <c r="C191" s="16" t="s">
        <v>557</v>
      </c>
      <c r="D191" s="37">
        <v>18</v>
      </c>
    </row>
    <row r="192" spans="2:4" x14ac:dyDescent="0.35">
      <c r="B192" s="186" t="s">
        <v>72</v>
      </c>
      <c r="C192" s="16" t="s">
        <v>223</v>
      </c>
      <c r="D192" s="37">
        <v>18</v>
      </c>
    </row>
    <row r="193" spans="2:4" x14ac:dyDescent="0.35">
      <c r="B193" s="186" t="s">
        <v>79</v>
      </c>
      <c r="C193" s="16" t="s">
        <v>457</v>
      </c>
      <c r="D193" s="37">
        <v>18</v>
      </c>
    </row>
    <row r="194" spans="2:4" x14ac:dyDescent="0.35">
      <c r="B194" s="186" t="s">
        <v>97</v>
      </c>
      <c r="C194" s="16" t="s">
        <v>302</v>
      </c>
      <c r="D194" s="37">
        <v>18</v>
      </c>
    </row>
    <row r="195" spans="2:4" x14ac:dyDescent="0.35">
      <c r="B195" s="186" t="s">
        <v>80</v>
      </c>
      <c r="C195" s="16" t="s">
        <v>283</v>
      </c>
      <c r="D195" s="37">
        <v>18</v>
      </c>
    </row>
    <row r="196" spans="2:4" x14ac:dyDescent="0.35">
      <c r="B196" s="186" t="s">
        <v>60</v>
      </c>
      <c r="C196" s="16" t="s">
        <v>538</v>
      </c>
      <c r="D196" s="37">
        <v>18</v>
      </c>
    </row>
    <row r="197" spans="2:4" x14ac:dyDescent="0.35">
      <c r="B197" s="186" t="s">
        <v>80</v>
      </c>
      <c r="C197" s="16" t="s">
        <v>276</v>
      </c>
      <c r="D197" s="37">
        <v>18</v>
      </c>
    </row>
    <row r="198" spans="2:4" x14ac:dyDescent="0.35">
      <c r="B198" s="186" t="s">
        <v>68</v>
      </c>
      <c r="C198" s="16" t="s">
        <v>556</v>
      </c>
      <c r="D198" s="37">
        <v>18</v>
      </c>
    </row>
    <row r="199" spans="2:4" x14ac:dyDescent="0.35">
      <c r="B199" s="186" t="s">
        <v>76</v>
      </c>
      <c r="C199" s="16" t="s">
        <v>391</v>
      </c>
      <c r="D199" s="37">
        <v>18</v>
      </c>
    </row>
    <row r="200" spans="2:4" x14ac:dyDescent="0.35">
      <c r="B200" s="186" t="s">
        <v>81</v>
      </c>
      <c r="C200" s="16" t="s">
        <v>860</v>
      </c>
      <c r="D200" s="37">
        <v>18</v>
      </c>
    </row>
    <row r="201" spans="2:4" x14ac:dyDescent="0.35">
      <c r="B201" s="186" t="s">
        <v>78</v>
      </c>
      <c r="C201" s="16" t="s">
        <v>508</v>
      </c>
      <c r="D201" s="37">
        <v>18</v>
      </c>
    </row>
    <row r="202" spans="2:4" x14ac:dyDescent="0.35">
      <c r="B202" s="186" t="s">
        <v>64</v>
      </c>
      <c r="C202" s="16" t="s">
        <v>272</v>
      </c>
      <c r="D202" s="37">
        <v>18</v>
      </c>
    </row>
    <row r="203" spans="2:4" x14ac:dyDescent="0.35">
      <c r="B203" s="186" t="s">
        <v>90</v>
      </c>
      <c r="C203" s="16" t="s">
        <v>238</v>
      </c>
      <c r="D203" s="37">
        <v>18</v>
      </c>
    </row>
    <row r="204" spans="2:4" x14ac:dyDescent="0.35">
      <c r="B204" s="186" t="s">
        <v>86</v>
      </c>
      <c r="C204" s="16" t="s">
        <v>476</v>
      </c>
      <c r="D204" s="37">
        <v>18</v>
      </c>
    </row>
    <row r="205" spans="2:4" x14ac:dyDescent="0.35">
      <c r="B205" s="186" t="s">
        <v>86</v>
      </c>
      <c r="C205" s="16" t="s">
        <v>482</v>
      </c>
      <c r="D205" s="37">
        <v>18</v>
      </c>
    </row>
    <row r="206" spans="2:4" x14ac:dyDescent="0.35">
      <c r="B206" s="186" t="s">
        <v>93</v>
      </c>
      <c r="C206" s="16" t="s">
        <v>132</v>
      </c>
      <c r="D206" s="37">
        <v>18</v>
      </c>
    </row>
    <row r="207" spans="2:4" x14ac:dyDescent="0.35">
      <c r="B207" s="186" t="s">
        <v>93</v>
      </c>
      <c r="C207" s="16" t="s">
        <v>717</v>
      </c>
      <c r="D207" s="37">
        <v>18</v>
      </c>
    </row>
    <row r="208" spans="2:4" x14ac:dyDescent="0.35">
      <c r="B208" s="186" t="s">
        <v>90</v>
      </c>
      <c r="C208" s="16" t="s">
        <v>240</v>
      </c>
      <c r="D208" s="37">
        <v>18</v>
      </c>
    </row>
    <row r="209" spans="2:4" x14ac:dyDescent="0.35">
      <c r="B209" s="186" t="s">
        <v>87</v>
      </c>
      <c r="C209" s="16" t="s">
        <v>264</v>
      </c>
      <c r="D209" s="37">
        <v>18</v>
      </c>
    </row>
    <row r="210" spans="2:4" x14ac:dyDescent="0.35">
      <c r="B210" s="186" t="s">
        <v>69</v>
      </c>
      <c r="C210" s="16" t="s">
        <v>259</v>
      </c>
      <c r="D210" s="37">
        <v>18</v>
      </c>
    </row>
    <row r="211" spans="2:4" x14ac:dyDescent="0.35">
      <c r="B211" s="186" t="s">
        <v>83</v>
      </c>
      <c r="C211" s="16" t="s">
        <v>314</v>
      </c>
      <c r="D211" s="37">
        <v>18</v>
      </c>
    </row>
    <row r="212" spans="2:4" x14ac:dyDescent="0.35">
      <c r="B212" s="186" t="s">
        <v>82</v>
      </c>
      <c r="C212" s="16" t="s">
        <v>664</v>
      </c>
      <c r="D212" s="37">
        <v>18</v>
      </c>
    </row>
    <row r="213" spans="2:4" x14ac:dyDescent="0.35">
      <c r="B213" s="186" t="s">
        <v>87</v>
      </c>
      <c r="C213" s="16" t="s">
        <v>510</v>
      </c>
      <c r="D213" s="37">
        <v>18</v>
      </c>
    </row>
    <row r="214" spans="2:4" x14ac:dyDescent="0.35">
      <c r="B214" s="186" t="s">
        <v>81</v>
      </c>
      <c r="C214" s="16" t="s">
        <v>864</v>
      </c>
      <c r="D214" s="37">
        <v>18</v>
      </c>
    </row>
    <row r="215" spans="2:4" x14ac:dyDescent="0.35">
      <c r="B215" s="186" t="s">
        <v>63</v>
      </c>
      <c r="C215" s="16" t="s">
        <v>899</v>
      </c>
      <c r="D215" s="37">
        <v>18</v>
      </c>
    </row>
    <row r="216" spans="2:4" x14ac:dyDescent="0.35">
      <c r="B216" s="186" t="s">
        <v>66</v>
      </c>
      <c r="C216" s="16" t="s">
        <v>264</v>
      </c>
      <c r="D216" s="37">
        <v>18</v>
      </c>
    </row>
    <row r="217" spans="2:4" x14ac:dyDescent="0.35">
      <c r="B217" s="186" t="s">
        <v>77</v>
      </c>
      <c r="C217" s="16" t="s">
        <v>560</v>
      </c>
      <c r="D217" s="37">
        <v>17</v>
      </c>
    </row>
    <row r="218" spans="2:4" x14ac:dyDescent="0.35">
      <c r="B218" s="186" t="s">
        <v>75</v>
      </c>
      <c r="C218" s="16" t="s">
        <v>411</v>
      </c>
      <c r="D218" s="37">
        <v>17</v>
      </c>
    </row>
    <row r="219" spans="2:4" x14ac:dyDescent="0.35">
      <c r="B219" s="186" t="s">
        <v>65</v>
      </c>
      <c r="C219" s="16" t="s">
        <v>470</v>
      </c>
      <c r="D219" s="37">
        <v>17</v>
      </c>
    </row>
    <row r="220" spans="2:4" x14ac:dyDescent="0.35">
      <c r="B220" s="186" t="s">
        <v>95</v>
      </c>
      <c r="C220" s="16" t="s">
        <v>675</v>
      </c>
      <c r="D220" s="37">
        <v>17</v>
      </c>
    </row>
    <row r="221" spans="2:4" x14ac:dyDescent="0.35">
      <c r="B221" s="186" t="s">
        <v>87</v>
      </c>
      <c r="C221" s="16" t="s">
        <v>523</v>
      </c>
      <c r="D221" s="37">
        <v>17</v>
      </c>
    </row>
    <row r="222" spans="2:4" x14ac:dyDescent="0.35">
      <c r="B222" s="186" t="s">
        <v>82</v>
      </c>
      <c r="C222" s="16" t="s">
        <v>573</v>
      </c>
      <c r="D222" s="37">
        <v>17</v>
      </c>
    </row>
    <row r="223" spans="2:4" x14ac:dyDescent="0.35">
      <c r="B223" s="186" t="s">
        <v>72</v>
      </c>
      <c r="C223" s="16" t="s">
        <v>228</v>
      </c>
      <c r="D223" s="37">
        <v>17</v>
      </c>
    </row>
    <row r="224" spans="2:4" x14ac:dyDescent="0.35">
      <c r="B224" s="186" t="s">
        <v>87</v>
      </c>
      <c r="C224" s="16" t="s">
        <v>525</v>
      </c>
      <c r="D224" s="37">
        <v>17</v>
      </c>
    </row>
    <row r="225" spans="2:4" x14ac:dyDescent="0.35">
      <c r="B225" s="186" t="s">
        <v>76</v>
      </c>
      <c r="C225" s="16" t="s">
        <v>385</v>
      </c>
      <c r="D225" s="37">
        <v>17</v>
      </c>
    </row>
    <row r="226" spans="2:4" x14ac:dyDescent="0.35">
      <c r="B226" s="186" t="s">
        <v>80</v>
      </c>
      <c r="C226" s="16" t="s">
        <v>237</v>
      </c>
      <c r="D226" s="37">
        <v>17</v>
      </c>
    </row>
    <row r="227" spans="2:4" x14ac:dyDescent="0.35">
      <c r="B227" s="186" t="s">
        <v>65</v>
      </c>
      <c r="C227" s="16" t="s">
        <v>465</v>
      </c>
      <c r="D227" s="37">
        <v>17</v>
      </c>
    </row>
    <row r="228" spans="2:4" x14ac:dyDescent="0.35">
      <c r="B228" s="186" t="s">
        <v>62</v>
      </c>
      <c r="C228" s="16" t="s">
        <v>631</v>
      </c>
      <c r="D228" s="37">
        <v>17</v>
      </c>
    </row>
    <row r="229" spans="2:4" x14ac:dyDescent="0.35">
      <c r="B229" s="186" t="s">
        <v>73</v>
      </c>
      <c r="C229" s="16" t="s">
        <v>709</v>
      </c>
      <c r="D229" s="37">
        <v>17</v>
      </c>
    </row>
    <row r="230" spans="2:4" x14ac:dyDescent="0.35">
      <c r="B230" s="186" t="s">
        <v>73</v>
      </c>
      <c r="C230" s="16" t="s">
        <v>261</v>
      </c>
      <c r="D230" s="37">
        <v>17</v>
      </c>
    </row>
    <row r="231" spans="2:4" x14ac:dyDescent="0.35">
      <c r="B231" s="186" t="s">
        <v>59</v>
      </c>
      <c r="C231" s="16" t="s">
        <v>814</v>
      </c>
      <c r="D231" s="37">
        <v>17</v>
      </c>
    </row>
    <row r="232" spans="2:4" x14ac:dyDescent="0.35">
      <c r="B232" s="186" t="s">
        <v>66</v>
      </c>
      <c r="C232" s="16" t="s">
        <v>858</v>
      </c>
      <c r="D232" s="37">
        <v>17</v>
      </c>
    </row>
    <row r="233" spans="2:4" x14ac:dyDescent="0.35">
      <c r="B233" s="186" t="s">
        <v>77</v>
      </c>
      <c r="C233" s="16" t="s">
        <v>569</v>
      </c>
      <c r="D233" s="37">
        <v>17</v>
      </c>
    </row>
    <row r="234" spans="2:4" x14ac:dyDescent="0.35">
      <c r="B234" s="186" t="s">
        <v>66</v>
      </c>
      <c r="C234" s="16" t="s">
        <v>259</v>
      </c>
      <c r="D234" s="37">
        <v>17</v>
      </c>
    </row>
    <row r="235" spans="2:4" x14ac:dyDescent="0.35">
      <c r="B235" s="186" t="s">
        <v>62</v>
      </c>
      <c r="C235" s="16" t="s">
        <v>636</v>
      </c>
      <c r="D235" s="37">
        <v>17</v>
      </c>
    </row>
    <row r="236" spans="2:4" x14ac:dyDescent="0.35">
      <c r="B236" s="186" t="s">
        <v>75</v>
      </c>
      <c r="C236" s="16" t="s">
        <v>430</v>
      </c>
      <c r="D236" s="37">
        <v>16</v>
      </c>
    </row>
    <row r="237" spans="2:4" x14ac:dyDescent="0.35">
      <c r="B237" s="186" t="s">
        <v>81</v>
      </c>
      <c r="C237" s="16" t="s">
        <v>280</v>
      </c>
      <c r="D237" s="37">
        <v>16</v>
      </c>
    </row>
    <row r="238" spans="2:4" x14ac:dyDescent="0.35">
      <c r="B238" s="186" t="s">
        <v>75</v>
      </c>
      <c r="C238" s="16" t="s">
        <v>410</v>
      </c>
      <c r="D238" s="37">
        <v>16</v>
      </c>
    </row>
    <row r="239" spans="2:4" x14ac:dyDescent="0.35">
      <c r="B239" s="186" t="s">
        <v>75</v>
      </c>
      <c r="C239" s="16" t="s">
        <v>417</v>
      </c>
      <c r="D239" s="37">
        <v>16</v>
      </c>
    </row>
    <row r="240" spans="2:4" x14ac:dyDescent="0.35">
      <c r="B240" s="186" t="s">
        <v>70</v>
      </c>
      <c r="C240" s="16" t="s">
        <v>908</v>
      </c>
      <c r="D240" s="37">
        <v>16</v>
      </c>
    </row>
    <row r="241" spans="2:4" x14ac:dyDescent="0.35">
      <c r="B241" s="186" t="s">
        <v>85</v>
      </c>
      <c r="C241" s="16" t="s">
        <v>700</v>
      </c>
      <c r="D241" s="37">
        <v>16</v>
      </c>
    </row>
    <row r="242" spans="2:4" x14ac:dyDescent="0.35">
      <c r="B242" s="186" t="s">
        <v>85</v>
      </c>
      <c r="C242" s="16" t="s">
        <v>694</v>
      </c>
      <c r="D242" s="37">
        <v>16</v>
      </c>
    </row>
    <row r="243" spans="2:4" x14ac:dyDescent="0.35">
      <c r="B243" s="186" t="s">
        <v>61</v>
      </c>
      <c r="C243" s="16" t="s">
        <v>264</v>
      </c>
      <c r="D243" s="37">
        <v>16</v>
      </c>
    </row>
    <row r="244" spans="2:4" x14ac:dyDescent="0.35">
      <c r="B244" s="186" t="s">
        <v>91</v>
      </c>
      <c r="C244" s="16" t="s">
        <v>342</v>
      </c>
      <c r="D244" s="37">
        <v>16</v>
      </c>
    </row>
    <row r="245" spans="2:4" x14ac:dyDescent="0.35">
      <c r="B245" s="186" t="s">
        <v>77</v>
      </c>
      <c r="C245" s="16" t="s">
        <v>567</v>
      </c>
      <c r="D245" s="37">
        <v>16</v>
      </c>
    </row>
    <row r="246" spans="2:4" x14ac:dyDescent="0.35">
      <c r="B246" s="186" t="s">
        <v>74</v>
      </c>
      <c r="C246" s="16" t="s">
        <v>810</v>
      </c>
      <c r="D246" s="37">
        <v>16</v>
      </c>
    </row>
    <row r="247" spans="2:4" x14ac:dyDescent="0.35">
      <c r="B247" s="186" t="s">
        <v>89</v>
      </c>
      <c r="C247" s="16" t="s">
        <v>627</v>
      </c>
      <c r="D247" s="37">
        <v>16</v>
      </c>
    </row>
    <row r="248" spans="2:4" x14ac:dyDescent="0.35">
      <c r="B248" s="186" t="s">
        <v>82</v>
      </c>
      <c r="C248" s="16" t="s">
        <v>648</v>
      </c>
      <c r="D248" s="37">
        <v>16</v>
      </c>
    </row>
    <row r="249" spans="2:4" x14ac:dyDescent="0.35">
      <c r="B249" s="186" t="s">
        <v>75</v>
      </c>
      <c r="C249" s="16" t="s">
        <v>416</v>
      </c>
      <c r="D249" s="37">
        <v>16</v>
      </c>
    </row>
    <row r="250" spans="2:4" x14ac:dyDescent="0.35">
      <c r="B250" s="186" t="s">
        <v>81</v>
      </c>
      <c r="C250" s="16" t="s">
        <v>866</v>
      </c>
      <c r="D250" s="37">
        <v>16</v>
      </c>
    </row>
    <row r="251" spans="2:4" x14ac:dyDescent="0.35">
      <c r="B251" s="186" t="s">
        <v>77</v>
      </c>
      <c r="C251" s="16" t="s">
        <v>477</v>
      </c>
      <c r="D251" s="37">
        <v>16</v>
      </c>
    </row>
    <row r="252" spans="2:4" x14ac:dyDescent="0.35">
      <c r="B252" s="186" t="s">
        <v>76</v>
      </c>
      <c r="C252" s="16" t="s">
        <v>395</v>
      </c>
      <c r="D252" s="37">
        <v>16</v>
      </c>
    </row>
    <row r="253" spans="2:4" x14ac:dyDescent="0.35">
      <c r="B253" s="186" t="s">
        <v>80</v>
      </c>
      <c r="C253" s="16" t="s">
        <v>281</v>
      </c>
      <c r="D253" s="37">
        <v>16</v>
      </c>
    </row>
    <row r="254" spans="2:4" x14ac:dyDescent="0.35">
      <c r="B254" s="186" t="s">
        <v>77</v>
      </c>
      <c r="C254" s="16" t="s">
        <v>558</v>
      </c>
      <c r="D254" s="37">
        <v>16</v>
      </c>
    </row>
    <row r="255" spans="2:4" x14ac:dyDescent="0.35">
      <c r="B255" s="186" t="s">
        <v>82</v>
      </c>
      <c r="C255" s="16" t="s">
        <v>663</v>
      </c>
      <c r="D255" s="37">
        <v>16</v>
      </c>
    </row>
    <row r="256" spans="2:4" x14ac:dyDescent="0.35">
      <c r="B256" s="186" t="s">
        <v>71</v>
      </c>
      <c r="C256" s="16" t="s">
        <v>876</v>
      </c>
      <c r="D256" s="37">
        <v>16</v>
      </c>
    </row>
    <row r="257" spans="2:4" x14ac:dyDescent="0.35">
      <c r="B257" s="186" t="s">
        <v>93</v>
      </c>
      <c r="C257" s="16" t="s">
        <v>716</v>
      </c>
      <c r="D257" s="37">
        <v>16</v>
      </c>
    </row>
    <row r="258" spans="2:4" x14ac:dyDescent="0.35">
      <c r="B258" s="186" t="s">
        <v>81</v>
      </c>
      <c r="C258" s="16" t="s">
        <v>867</v>
      </c>
      <c r="D258" s="37">
        <v>16</v>
      </c>
    </row>
    <row r="259" spans="2:4" x14ac:dyDescent="0.35">
      <c r="B259" s="186" t="s">
        <v>89</v>
      </c>
      <c r="C259" s="16" t="s">
        <v>626</v>
      </c>
      <c r="D259" s="37">
        <v>16</v>
      </c>
    </row>
    <row r="260" spans="2:4" x14ac:dyDescent="0.35">
      <c r="B260" s="186" t="s">
        <v>87</v>
      </c>
      <c r="C260" s="16" t="s">
        <v>526</v>
      </c>
      <c r="D260" s="37">
        <v>16</v>
      </c>
    </row>
    <row r="261" spans="2:4" x14ac:dyDescent="0.35">
      <c r="B261" s="186" t="s">
        <v>84</v>
      </c>
      <c r="C261" s="16" t="s">
        <v>576</v>
      </c>
      <c r="D261" s="37">
        <v>16</v>
      </c>
    </row>
    <row r="262" spans="2:4" x14ac:dyDescent="0.35">
      <c r="B262" s="186" t="s">
        <v>66</v>
      </c>
      <c r="C262" s="16" t="s">
        <v>530</v>
      </c>
      <c r="D262" s="37">
        <v>16</v>
      </c>
    </row>
    <row r="263" spans="2:4" x14ac:dyDescent="0.35">
      <c r="B263" s="186" t="s">
        <v>77</v>
      </c>
      <c r="C263" s="16" t="s">
        <v>129</v>
      </c>
      <c r="D263" s="37">
        <v>16</v>
      </c>
    </row>
    <row r="264" spans="2:4" x14ac:dyDescent="0.35">
      <c r="B264" s="186" t="s">
        <v>69</v>
      </c>
      <c r="C264" s="16" t="s">
        <v>265</v>
      </c>
      <c r="D264" s="37">
        <v>16</v>
      </c>
    </row>
    <row r="265" spans="2:4" x14ac:dyDescent="0.35">
      <c r="B265" s="186" t="s">
        <v>63</v>
      </c>
      <c r="C265" s="16" t="s">
        <v>858</v>
      </c>
      <c r="D265" s="37">
        <v>16</v>
      </c>
    </row>
    <row r="266" spans="2:4" x14ac:dyDescent="0.35">
      <c r="B266" s="186" t="s">
        <v>67</v>
      </c>
      <c r="C266" s="16" t="s">
        <v>771</v>
      </c>
      <c r="D266" s="37">
        <v>16</v>
      </c>
    </row>
    <row r="267" spans="2:4" x14ac:dyDescent="0.35">
      <c r="B267" s="186" t="s">
        <v>96</v>
      </c>
      <c r="C267" s="16" t="s">
        <v>228</v>
      </c>
      <c r="D267" s="37">
        <v>16</v>
      </c>
    </row>
    <row r="268" spans="2:4" x14ac:dyDescent="0.35">
      <c r="B268" s="186" t="s">
        <v>68</v>
      </c>
      <c r="C268" s="16" t="s">
        <v>132</v>
      </c>
      <c r="D268" s="37">
        <v>15</v>
      </c>
    </row>
    <row r="269" spans="2:4" x14ac:dyDescent="0.35">
      <c r="B269" s="186" t="s">
        <v>80</v>
      </c>
      <c r="C269" s="16" t="s">
        <v>278</v>
      </c>
      <c r="D269" s="37">
        <v>15</v>
      </c>
    </row>
    <row r="270" spans="2:4" x14ac:dyDescent="0.35">
      <c r="B270" s="186" t="s">
        <v>76</v>
      </c>
      <c r="C270" s="16" t="s">
        <v>390</v>
      </c>
      <c r="D270" s="37">
        <v>15</v>
      </c>
    </row>
    <row r="271" spans="2:4" x14ac:dyDescent="0.35">
      <c r="B271" s="186" t="s">
        <v>75</v>
      </c>
      <c r="C271" s="16" t="s">
        <v>415</v>
      </c>
      <c r="D271" s="37">
        <v>15</v>
      </c>
    </row>
    <row r="272" spans="2:4" x14ac:dyDescent="0.35">
      <c r="B272" s="186" t="s">
        <v>86</v>
      </c>
      <c r="C272" s="16" t="s">
        <v>481</v>
      </c>
      <c r="D272" s="37">
        <v>15</v>
      </c>
    </row>
    <row r="273" spans="2:4" x14ac:dyDescent="0.35">
      <c r="B273" s="186" t="s">
        <v>89</v>
      </c>
      <c r="C273" s="16" t="s">
        <v>611</v>
      </c>
      <c r="D273" s="37">
        <v>15</v>
      </c>
    </row>
    <row r="274" spans="2:4" x14ac:dyDescent="0.35">
      <c r="B274" s="186" t="s">
        <v>68</v>
      </c>
      <c r="C274" s="16" t="s">
        <v>713</v>
      </c>
      <c r="D274" s="37">
        <v>15</v>
      </c>
    </row>
    <row r="275" spans="2:4" x14ac:dyDescent="0.35">
      <c r="B275" s="186" t="s">
        <v>75</v>
      </c>
      <c r="C275" s="16" t="s">
        <v>446</v>
      </c>
      <c r="D275" s="37">
        <v>15</v>
      </c>
    </row>
    <row r="276" spans="2:4" x14ac:dyDescent="0.35">
      <c r="B276" s="186" t="s">
        <v>90</v>
      </c>
      <c r="C276" s="16" t="s">
        <v>233</v>
      </c>
      <c r="D276" s="37">
        <v>15</v>
      </c>
    </row>
    <row r="277" spans="2:4" x14ac:dyDescent="0.35">
      <c r="B277" s="186" t="s">
        <v>62</v>
      </c>
      <c r="C277" s="16" t="s">
        <v>632</v>
      </c>
      <c r="D277" s="37">
        <v>15</v>
      </c>
    </row>
    <row r="278" spans="2:4" x14ac:dyDescent="0.35">
      <c r="B278" s="186" t="s">
        <v>77</v>
      </c>
      <c r="C278" s="16" t="s">
        <v>561</v>
      </c>
      <c r="D278" s="37">
        <v>15</v>
      </c>
    </row>
    <row r="279" spans="2:4" x14ac:dyDescent="0.35">
      <c r="B279" s="186" t="s">
        <v>91</v>
      </c>
      <c r="C279" s="16" t="s">
        <v>356</v>
      </c>
      <c r="D279" s="37">
        <v>15</v>
      </c>
    </row>
    <row r="280" spans="2:4" x14ac:dyDescent="0.35">
      <c r="B280" s="186" t="s">
        <v>61</v>
      </c>
      <c r="C280" s="16" t="s">
        <v>456</v>
      </c>
      <c r="D280" s="37">
        <v>15</v>
      </c>
    </row>
    <row r="281" spans="2:4" x14ac:dyDescent="0.35">
      <c r="B281" s="186" t="s">
        <v>65</v>
      </c>
      <c r="C281" s="16" t="s">
        <v>464</v>
      </c>
      <c r="D281" s="37">
        <v>15</v>
      </c>
    </row>
    <row r="282" spans="2:4" x14ac:dyDescent="0.35">
      <c r="B282" s="186" t="s">
        <v>66</v>
      </c>
      <c r="C282" s="16" t="s">
        <v>440</v>
      </c>
      <c r="D282" s="37">
        <v>15</v>
      </c>
    </row>
    <row r="283" spans="2:4" x14ac:dyDescent="0.35">
      <c r="B283" s="186" t="s">
        <v>77</v>
      </c>
      <c r="C283" s="16" t="s">
        <v>556</v>
      </c>
      <c r="D283" s="37">
        <v>15</v>
      </c>
    </row>
    <row r="284" spans="2:4" x14ac:dyDescent="0.35">
      <c r="B284" s="186" t="s">
        <v>77</v>
      </c>
      <c r="C284" s="16" t="s">
        <v>570</v>
      </c>
      <c r="D284" s="37">
        <v>15</v>
      </c>
    </row>
    <row r="285" spans="2:4" x14ac:dyDescent="0.35">
      <c r="B285" s="186" t="s">
        <v>66</v>
      </c>
      <c r="C285" s="16" t="s">
        <v>230</v>
      </c>
      <c r="D285" s="37">
        <v>15</v>
      </c>
    </row>
    <row r="286" spans="2:4" x14ac:dyDescent="0.35">
      <c r="B286" s="186" t="s">
        <v>80</v>
      </c>
      <c r="C286" s="16" t="s">
        <v>282</v>
      </c>
      <c r="D286" s="37">
        <v>15</v>
      </c>
    </row>
    <row r="287" spans="2:4" x14ac:dyDescent="0.35">
      <c r="B287" s="186" t="s">
        <v>66</v>
      </c>
      <c r="C287" s="16" t="s">
        <v>832</v>
      </c>
      <c r="D287" s="37">
        <v>15</v>
      </c>
    </row>
    <row r="288" spans="2:4" x14ac:dyDescent="0.35">
      <c r="B288" s="186" t="s">
        <v>66</v>
      </c>
      <c r="C288" s="16" t="s">
        <v>842</v>
      </c>
      <c r="D288" s="37">
        <v>15</v>
      </c>
    </row>
    <row r="289" spans="2:4" x14ac:dyDescent="0.35">
      <c r="B289" s="186" t="s">
        <v>74</v>
      </c>
      <c r="C289" s="16" t="s">
        <v>806</v>
      </c>
      <c r="D289" s="37">
        <v>15</v>
      </c>
    </row>
    <row r="290" spans="2:4" x14ac:dyDescent="0.35">
      <c r="B290" s="186" t="s">
        <v>81</v>
      </c>
      <c r="C290" s="16" t="s">
        <v>463</v>
      </c>
      <c r="D290" s="37">
        <v>15</v>
      </c>
    </row>
    <row r="291" spans="2:4" x14ac:dyDescent="0.35">
      <c r="B291" s="186" t="s">
        <v>69</v>
      </c>
      <c r="C291" s="16" t="s">
        <v>261</v>
      </c>
      <c r="D291" s="37">
        <v>15</v>
      </c>
    </row>
    <row r="292" spans="2:4" x14ac:dyDescent="0.35">
      <c r="B292" s="186" t="s">
        <v>86</v>
      </c>
      <c r="C292" s="16" t="s">
        <v>488</v>
      </c>
      <c r="D292" s="37">
        <v>15</v>
      </c>
    </row>
    <row r="293" spans="2:4" x14ac:dyDescent="0.35">
      <c r="B293" s="186" t="s">
        <v>81</v>
      </c>
      <c r="C293" s="16" t="s">
        <v>862</v>
      </c>
      <c r="D293" s="37">
        <v>15</v>
      </c>
    </row>
    <row r="294" spans="2:4" x14ac:dyDescent="0.35">
      <c r="B294" s="186" t="s">
        <v>69</v>
      </c>
      <c r="C294" s="16" t="s">
        <v>264</v>
      </c>
      <c r="D294" s="37">
        <v>15</v>
      </c>
    </row>
    <row r="295" spans="2:4" x14ac:dyDescent="0.35">
      <c r="B295" s="186" t="s">
        <v>71</v>
      </c>
      <c r="C295" s="16" t="s">
        <v>873</v>
      </c>
      <c r="D295" s="37">
        <v>15</v>
      </c>
    </row>
    <row r="296" spans="2:4" x14ac:dyDescent="0.35">
      <c r="B296" s="186" t="s">
        <v>73</v>
      </c>
      <c r="C296" s="16" t="s">
        <v>252</v>
      </c>
      <c r="D296" s="37">
        <v>15</v>
      </c>
    </row>
    <row r="297" spans="2:4" x14ac:dyDescent="0.35">
      <c r="B297" s="186" t="s">
        <v>79</v>
      </c>
      <c r="C297" s="16" t="s">
        <v>541</v>
      </c>
      <c r="D297" s="37">
        <v>15</v>
      </c>
    </row>
    <row r="298" spans="2:4" x14ac:dyDescent="0.35">
      <c r="B298" s="186" t="s">
        <v>93</v>
      </c>
      <c r="C298" s="16" t="s">
        <v>479</v>
      </c>
      <c r="D298" s="37">
        <v>15</v>
      </c>
    </row>
    <row r="299" spans="2:4" x14ac:dyDescent="0.35">
      <c r="B299" s="186" t="s">
        <v>71</v>
      </c>
      <c r="C299" s="16" t="s">
        <v>624</v>
      </c>
      <c r="D299" s="37">
        <v>15</v>
      </c>
    </row>
    <row r="300" spans="2:4" x14ac:dyDescent="0.35">
      <c r="B300" s="186" t="s">
        <v>63</v>
      </c>
      <c r="C300" s="16" t="s">
        <v>887</v>
      </c>
      <c r="D300" s="37">
        <v>15</v>
      </c>
    </row>
    <row r="301" spans="2:4" x14ac:dyDescent="0.35">
      <c r="B301" s="186" t="s">
        <v>67</v>
      </c>
      <c r="C301" s="16" t="s">
        <v>759</v>
      </c>
      <c r="D301" s="37">
        <v>15</v>
      </c>
    </row>
    <row r="302" spans="2:4" x14ac:dyDescent="0.35">
      <c r="B302" s="186" t="s">
        <v>83</v>
      </c>
      <c r="C302" s="16" t="s">
        <v>321</v>
      </c>
      <c r="D302" s="37">
        <v>15</v>
      </c>
    </row>
    <row r="303" spans="2:4" x14ac:dyDescent="0.35">
      <c r="B303" s="186" t="s">
        <v>82</v>
      </c>
      <c r="C303" s="16" t="s">
        <v>355</v>
      </c>
      <c r="D303" s="37">
        <v>15</v>
      </c>
    </row>
    <row r="304" spans="2:4" x14ac:dyDescent="0.35">
      <c r="B304" s="186" t="s">
        <v>60</v>
      </c>
      <c r="C304" s="16" t="s">
        <v>533</v>
      </c>
      <c r="D304" s="37">
        <v>15</v>
      </c>
    </row>
    <row r="305" spans="2:4" x14ac:dyDescent="0.35">
      <c r="B305" s="186" t="s">
        <v>90</v>
      </c>
      <c r="C305" s="16" t="s">
        <v>237</v>
      </c>
      <c r="D305" s="37">
        <v>14</v>
      </c>
    </row>
    <row r="306" spans="2:4" x14ac:dyDescent="0.35">
      <c r="B306" s="186" t="s">
        <v>65</v>
      </c>
      <c r="C306" s="16" t="s">
        <v>472</v>
      </c>
      <c r="D306" s="37">
        <v>14</v>
      </c>
    </row>
    <row r="307" spans="2:4" x14ac:dyDescent="0.35">
      <c r="B307" s="186" t="s">
        <v>62</v>
      </c>
      <c r="C307" s="16" t="s">
        <v>637</v>
      </c>
      <c r="D307" s="37">
        <v>14</v>
      </c>
    </row>
    <row r="308" spans="2:4" x14ac:dyDescent="0.35">
      <c r="B308" s="186" t="s">
        <v>74</v>
      </c>
      <c r="C308" s="16" t="s">
        <v>259</v>
      </c>
      <c r="D308" s="37">
        <v>14</v>
      </c>
    </row>
    <row r="309" spans="2:4" x14ac:dyDescent="0.35">
      <c r="B309" s="186" t="s">
        <v>93</v>
      </c>
      <c r="C309" s="16" t="s">
        <v>724</v>
      </c>
      <c r="D309" s="37">
        <v>14</v>
      </c>
    </row>
    <row r="310" spans="2:4" x14ac:dyDescent="0.35">
      <c r="B310" s="186" t="s">
        <v>68</v>
      </c>
      <c r="C310" s="16" t="s">
        <v>555</v>
      </c>
      <c r="D310" s="37">
        <v>14</v>
      </c>
    </row>
    <row r="311" spans="2:4" x14ac:dyDescent="0.35">
      <c r="B311" s="186" t="s">
        <v>86</v>
      </c>
      <c r="C311" s="16" t="s">
        <v>474</v>
      </c>
      <c r="D311" s="37">
        <v>14</v>
      </c>
    </row>
    <row r="312" spans="2:4" x14ac:dyDescent="0.35">
      <c r="B312" s="186" t="s">
        <v>79</v>
      </c>
      <c r="C312" s="16" t="s">
        <v>544</v>
      </c>
      <c r="D312" s="37">
        <v>14</v>
      </c>
    </row>
    <row r="313" spans="2:4" x14ac:dyDescent="0.35">
      <c r="B313" s="186" t="s">
        <v>63</v>
      </c>
      <c r="C313" s="16" t="s">
        <v>224</v>
      </c>
      <c r="D313" s="37">
        <v>14</v>
      </c>
    </row>
    <row r="314" spans="2:4" x14ac:dyDescent="0.35">
      <c r="B314" s="186" t="s">
        <v>62</v>
      </c>
      <c r="C314" s="16" t="s">
        <v>629</v>
      </c>
      <c r="D314" s="37">
        <v>14</v>
      </c>
    </row>
    <row r="315" spans="2:4" x14ac:dyDescent="0.35">
      <c r="B315" s="186" t="s">
        <v>88</v>
      </c>
      <c r="C315" s="16" t="s">
        <v>730</v>
      </c>
      <c r="D315" s="37">
        <v>14</v>
      </c>
    </row>
    <row r="316" spans="2:4" x14ac:dyDescent="0.35">
      <c r="B316" s="186" t="s">
        <v>94</v>
      </c>
      <c r="C316" s="16" t="s">
        <v>796</v>
      </c>
      <c r="D316" s="37">
        <v>14</v>
      </c>
    </row>
    <row r="317" spans="2:4" x14ac:dyDescent="0.35">
      <c r="B317" s="186" t="s">
        <v>66</v>
      </c>
      <c r="C317" s="16" t="s">
        <v>835</v>
      </c>
      <c r="D317" s="37">
        <v>14</v>
      </c>
    </row>
    <row r="318" spans="2:4" x14ac:dyDescent="0.35">
      <c r="B318" s="186" t="s">
        <v>73</v>
      </c>
      <c r="C318" s="16" t="s">
        <v>705</v>
      </c>
      <c r="D318" s="37">
        <v>14</v>
      </c>
    </row>
    <row r="319" spans="2:4" x14ac:dyDescent="0.35">
      <c r="B319" s="186" t="s">
        <v>87</v>
      </c>
      <c r="C319" s="16" t="s">
        <v>522</v>
      </c>
      <c r="D319" s="37">
        <v>14</v>
      </c>
    </row>
    <row r="320" spans="2:4" x14ac:dyDescent="0.35">
      <c r="B320" s="186" t="s">
        <v>78</v>
      </c>
      <c r="C320" s="16" t="s">
        <v>496</v>
      </c>
      <c r="D320" s="37">
        <v>14</v>
      </c>
    </row>
    <row r="321" spans="2:4" x14ac:dyDescent="0.35">
      <c r="B321" s="186" t="s">
        <v>77</v>
      </c>
      <c r="C321" s="16" t="s">
        <v>562</v>
      </c>
      <c r="D321" s="37">
        <v>14</v>
      </c>
    </row>
    <row r="322" spans="2:4" x14ac:dyDescent="0.35">
      <c r="B322" s="186" t="s">
        <v>66</v>
      </c>
      <c r="C322" s="16" t="s">
        <v>837</v>
      </c>
      <c r="D322" s="37">
        <v>14</v>
      </c>
    </row>
    <row r="323" spans="2:4" x14ac:dyDescent="0.35">
      <c r="B323" s="186" t="s">
        <v>66</v>
      </c>
      <c r="C323" s="16" t="s">
        <v>509</v>
      </c>
      <c r="D323" s="37">
        <v>14</v>
      </c>
    </row>
    <row r="324" spans="2:4" x14ac:dyDescent="0.35">
      <c r="B324" s="186" t="s">
        <v>87</v>
      </c>
      <c r="C324" s="16" t="s">
        <v>524</v>
      </c>
      <c r="D324" s="37">
        <v>14</v>
      </c>
    </row>
    <row r="325" spans="2:4" x14ac:dyDescent="0.35">
      <c r="B325" s="186" t="s">
        <v>83</v>
      </c>
      <c r="C325" s="16" t="s">
        <v>339</v>
      </c>
      <c r="D325" s="37">
        <v>14</v>
      </c>
    </row>
    <row r="326" spans="2:4" x14ac:dyDescent="0.35">
      <c r="B326" s="186" t="s">
        <v>69</v>
      </c>
      <c r="C326" s="16" t="s">
        <v>228</v>
      </c>
      <c r="D326" s="37">
        <v>14</v>
      </c>
    </row>
    <row r="327" spans="2:4" x14ac:dyDescent="0.35">
      <c r="B327" s="186" t="s">
        <v>61</v>
      </c>
      <c r="C327" s="16" t="s">
        <v>457</v>
      </c>
      <c r="D327" s="37">
        <v>14</v>
      </c>
    </row>
    <row r="328" spans="2:4" x14ac:dyDescent="0.35">
      <c r="B328" s="186" t="s">
        <v>66</v>
      </c>
      <c r="C328" s="16" t="s">
        <v>851</v>
      </c>
      <c r="D328" s="37">
        <v>14</v>
      </c>
    </row>
    <row r="329" spans="2:4" x14ac:dyDescent="0.35">
      <c r="B329" s="186" t="s">
        <v>93</v>
      </c>
      <c r="C329" s="16" t="s">
        <v>719</v>
      </c>
      <c r="D329" s="37">
        <v>14</v>
      </c>
    </row>
    <row r="330" spans="2:4" x14ac:dyDescent="0.35">
      <c r="B330" s="186" t="s">
        <v>95</v>
      </c>
      <c r="C330" s="16" t="s">
        <v>680</v>
      </c>
      <c r="D330" s="37">
        <v>14</v>
      </c>
    </row>
    <row r="331" spans="2:4" x14ac:dyDescent="0.35">
      <c r="B331" s="186" t="s">
        <v>62</v>
      </c>
      <c r="C331" s="16" t="s">
        <v>634</v>
      </c>
      <c r="D331" s="37">
        <v>14</v>
      </c>
    </row>
    <row r="332" spans="2:4" x14ac:dyDescent="0.35">
      <c r="B332" s="186" t="s">
        <v>86</v>
      </c>
      <c r="C332" s="16" t="s">
        <v>483</v>
      </c>
      <c r="D332" s="37">
        <v>13</v>
      </c>
    </row>
    <row r="333" spans="2:4" x14ac:dyDescent="0.35">
      <c r="B333" s="186" t="s">
        <v>87</v>
      </c>
      <c r="C333" s="16" t="s">
        <v>515</v>
      </c>
      <c r="D333" s="37">
        <v>13</v>
      </c>
    </row>
    <row r="334" spans="2:4" x14ac:dyDescent="0.35">
      <c r="B334" s="186" t="s">
        <v>83</v>
      </c>
      <c r="C334" s="16" t="s">
        <v>335</v>
      </c>
      <c r="D334" s="37">
        <v>13</v>
      </c>
    </row>
    <row r="335" spans="2:4" x14ac:dyDescent="0.35">
      <c r="B335" s="186" t="s">
        <v>82</v>
      </c>
      <c r="C335" s="16" t="s">
        <v>650</v>
      </c>
      <c r="D335" s="37">
        <v>13</v>
      </c>
    </row>
    <row r="336" spans="2:4" x14ac:dyDescent="0.35">
      <c r="B336" s="186" t="s">
        <v>75</v>
      </c>
      <c r="C336" s="16" t="s">
        <v>406</v>
      </c>
      <c r="D336" s="37">
        <v>13</v>
      </c>
    </row>
    <row r="337" spans="2:4" x14ac:dyDescent="0.35">
      <c r="B337" s="186" t="s">
        <v>76</v>
      </c>
      <c r="C337" s="16" t="s">
        <v>381</v>
      </c>
      <c r="D337" s="37">
        <v>13</v>
      </c>
    </row>
    <row r="338" spans="2:4" x14ac:dyDescent="0.35">
      <c r="B338" s="186" t="s">
        <v>75</v>
      </c>
      <c r="C338" s="16" t="s">
        <v>432</v>
      </c>
      <c r="D338" s="37">
        <v>13</v>
      </c>
    </row>
    <row r="339" spans="2:4" x14ac:dyDescent="0.35">
      <c r="B339" s="186" t="s">
        <v>95</v>
      </c>
      <c r="C339" s="16" t="s">
        <v>503</v>
      </c>
      <c r="D339" s="37">
        <v>13</v>
      </c>
    </row>
    <row r="340" spans="2:4" x14ac:dyDescent="0.35">
      <c r="B340" s="186" t="s">
        <v>97</v>
      </c>
      <c r="C340" s="16" t="s">
        <v>288</v>
      </c>
      <c r="D340" s="37">
        <v>13</v>
      </c>
    </row>
    <row r="341" spans="2:4" x14ac:dyDescent="0.35">
      <c r="B341" s="186" t="s">
        <v>76</v>
      </c>
      <c r="C341" s="16" t="s">
        <v>394</v>
      </c>
      <c r="D341" s="37">
        <v>13</v>
      </c>
    </row>
    <row r="342" spans="2:4" x14ac:dyDescent="0.35">
      <c r="B342" s="186" t="s">
        <v>68</v>
      </c>
      <c r="C342" s="16" t="s">
        <v>655</v>
      </c>
      <c r="D342" s="37">
        <v>13</v>
      </c>
    </row>
    <row r="343" spans="2:4" x14ac:dyDescent="0.35">
      <c r="B343" s="186" t="s">
        <v>82</v>
      </c>
      <c r="C343" s="16" t="s">
        <v>644</v>
      </c>
      <c r="D343" s="37">
        <v>13</v>
      </c>
    </row>
    <row r="344" spans="2:4" x14ac:dyDescent="0.35">
      <c r="B344" s="186" t="s">
        <v>89</v>
      </c>
      <c r="C344" s="16" t="s">
        <v>228</v>
      </c>
      <c r="D344" s="37">
        <v>13</v>
      </c>
    </row>
    <row r="345" spans="2:4" x14ac:dyDescent="0.35">
      <c r="B345" s="186" t="s">
        <v>81</v>
      </c>
      <c r="C345" s="16" t="s">
        <v>259</v>
      </c>
      <c r="D345" s="37">
        <v>13</v>
      </c>
    </row>
    <row r="346" spans="2:4" x14ac:dyDescent="0.35">
      <c r="B346" s="186" t="s">
        <v>82</v>
      </c>
      <c r="C346" s="16" t="s">
        <v>655</v>
      </c>
      <c r="D346" s="37">
        <v>13</v>
      </c>
    </row>
    <row r="347" spans="2:4" x14ac:dyDescent="0.35">
      <c r="B347" s="186" t="s">
        <v>69</v>
      </c>
      <c r="C347" s="16" t="s">
        <v>255</v>
      </c>
      <c r="D347" s="37">
        <v>13</v>
      </c>
    </row>
    <row r="348" spans="2:4" x14ac:dyDescent="0.35">
      <c r="B348" s="186" t="s">
        <v>71</v>
      </c>
      <c r="C348" s="16" t="s">
        <v>829</v>
      </c>
      <c r="D348" s="37">
        <v>13</v>
      </c>
    </row>
    <row r="349" spans="2:4" x14ac:dyDescent="0.35">
      <c r="B349" s="186" t="s">
        <v>67</v>
      </c>
      <c r="C349" s="16" t="s">
        <v>141</v>
      </c>
      <c r="D349" s="37">
        <v>13</v>
      </c>
    </row>
    <row r="350" spans="2:4" x14ac:dyDescent="0.35">
      <c r="B350" s="186" t="s">
        <v>59</v>
      </c>
      <c r="C350" s="16" t="s">
        <v>813</v>
      </c>
      <c r="D350" s="37">
        <v>13</v>
      </c>
    </row>
    <row r="351" spans="2:4" x14ac:dyDescent="0.35">
      <c r="B351" s="186" t="s">
        <v>82</v>
      </c>
      <c r="C351" s="16" t="s">
        <v>642</v>
      </c>
      <c r="D351" s="37">
        <v>13</v>
      </c>
    </row>
    <row r="352" spans="2:4" x14ac:dyDescent="0.35">
      <c r="B352" s="186" t="s">
        <v>82</v>
      </c>
      <c r="C352" s="16" t="s">
        <v>641</v>
      </c>
      <c r="D352" s="37">
        <v>13</v>
      </c>
    </row>
    <row r="353" spans="2:4" x14ac:dyDescent="0.35">
      <c r="B353" s="186" t="s">
        <v>67</v>
      </c>
      <c r="C353" s="16" t="s">
        <v>132</v>
      </c>
      <c r="D353" s="37">
        <v>13</v>
      </c>
    </row>
    <row r="354" spans="2:4" x14ac:dyDescent="0.35">
      <c r="B354" s="186" t="s">
        <v>91</v>
      </c>
      <c r="C354" s="16" t="s">
        <v>352</v>
      </c>
      <c r="D354" s="37">
        <v>13</v>
      </c>
    </row>
    <row r="355" spans="2:4" x14ac:dyDescent="0.35">
      <c r="B355" s="186" t="s">
        <v>62</v>
      </c>
      <c r="C355" s="16" t="s">
        <v>396</v>
      </c>
      <c r="D355" s="37">
        <v>13</v>
      </c>
    </row>
    <row r="356" spans="2:4" x14ac:dyDescent="0.35">
      <c r="B356" s="186" t="s">
        <v>67</v>
      </c>
      <c r="C356" s="16" t="s">
        <v>281</v>
      </c>
      <c r="D356" s="37">
        <v>13</v>
      </c>
    </row>
    <row r="357" spans="2:4" x14ac:dyDescent="0.35">
      <c r="B357" s="186" t="s">
        <v>98</v>
      </c>
      <c r="C357" s="16" t="s">
        <v>220</v>
      </c>
      <c r="D357" s="37">
        <v>12</v>
      </c>
    </row>
    <row r="358" spans="2:4" x14ac:dyDescent="0.35">
      <c r="B358" s="186" t="s">
        <v>77</v>
      </c>
      <c r="C358" s="16" t="s">
        <v>563</v>
      </c>
      <c r="D358" s="37">
        <v>12</v>
      </c>
    </row>
    <row r="359" spans="2:4" x14ac:dyDescent="0.35">
      <c r="B359" s="186" t="s">
        <v>95</v>
      </c>
      <c r="C359" s="16" t="s">
        <v>378</v>
      </c>
      <c r="D359" s="37">
        <v>12</v>
      </c>
    </row>
    <row r="360" spans="2:4" x14ac:dyDescent="0.35">
      <c r="B360" s="186" t="s">
        <v>87</v>
      </c>
      <c r="C360" s="16" t="s">
        <v>517</v>
      </c>
      <c r="D360" s="37">
        <v>12</v>
      </c>
    </row>
    <row r="361" spans="2:4" x14ac:dyDescent="0.35">
      <c r="B361" s="186" t="s">
        <v>75</v>
      </c>
      <c r="C361" s="16" t="s">
        <v>418</v>
      </c>
      <c r="D361" s="37">
        <v>12</v>
      </c>
    </row>
    <row r="362" spans="2:4" x14ac:dyDescent="0.35">
      <c r="B362" s="186" t="s">
        <v>97</v>
      </c>
      <c r="C362" s="16" t="s">
        <v>289</v>
      </c>
      <c r="D362" s="37">
        <v>12</v>
      </c>
    </row>
    <row r="363" spans="2:4" x14ac:dyDescent="0.35">
      <c r="B363" s="186" t="s">
        <v>87</v>
      </c>
      <c r="C363" s="16" t="s">
        <v>513</v>
      </c>
      <c r="D363" s="37">
        <v>12</v>
      </c>
    </row>
    <row r="364" spans="2:4" x14ac:dyDescent="0.35">
      <c r="B364" s="186" t="s">
        <v>75</v>
      </c>
      <c r="C364" s="16" t="s">
        <v>408</v>
      </c>
      <c r="D364" s="37">
        <v>12</v>
      </c>
    </row>
    <row r="365" spans="2:4" x14ac:dyDescent="0.35">
      <c r="B365" s="186" t="s">
        <v>75</v>
      </c>
      <c r="C365" s="16" t="s">
        <v>405</v>
      </c>
      <c r="D365" s="37">
        <v>12</v>
      </c>
    </row>
    <row r="366" spans="2:4" x14ac:dyDescent="0.35">
      <c r="B366" s="186" t="s">
        <v>74</v>
      </c>
      <c r="C366" s="16" t="s">
        <v>809</v>
      </c>
      <c r="D366" s="37">
        <v>12</v>
      </c>
    </row>
    <row r="367" spans="2:4" x14ac:dyDescent="0.35">
      <c r="B367" s="186" t="s">
        <v>62</v>
      </c>
      <c r="C367" s="16" t="s">
        <v>537</v>
      </c>
      <c r="D367" s="37">
        <v>12</v>
      </c>
    </row>
    <row r="368" spans="2:4" x14ac:dyDescent="0.35">
      <c r="B368" s="186" t="s">
        <v>74</v>
      </c>
      <c r="C368" s="16" t="s">
        <v>805</v>
      </c>
      <c r="D368" s="37">
        <v>12</v>
      </c>
    </row>
    <row r="369" spans="2:4" x14ac:dyDescent="0.35">
      <c r="B369" s="186" t="s">
        <v>86</v>
      </c>
      <c r="C369" s="16" t="s">
        <v>486</v>
      </c>
      <c r="D369" s="37">
        <v>12</v>
      </c>
    </row>
    <row r="370" spans="2:4" x14ac:dyDescent="0.35">
      <c r="B370" s="186" t="s">
        <v>76</v>
      </c>
      <c r="C370" s="16" t="s">
        <v>387</v>
      </c>
      <c r="D370" s="37">
        <v>12</v>
      </c>
    </row>
    <row r="371" spans="2:4" x14ac:dyDescent="0.35">
      <c r="B371" s="186" t="s">
        <v>86</v>
      </c>
      <c r="C371" s="16" t="s">
        <v>478</v>
      </c>
      <c r="D371" s="37">
        <v>12</v>
      </c>
    </row>
    <row r="372" spans="2:4" x14ac:dyDescent="0.35">
      <c r="B372" s="186" t="s">
        <v>87</v>
      </c>
      <c r="C372" s="16" t="s">
        <v>519</v>
      </c>
      <c r="D372" s="37">
        <v>12</v>
      </c>
    </row>
    <row r="373" spans="2:4" x14ac:dyDescent="0.35">
      <c r="B373" s="186" t="s">
        <v>66</v>
      </c>
      <c r="C373" s="16" t="s">
        <v>843</v>
      </c>
      <c r="D373" s="37">
        <v>12</v>
      </c>
    </row>
    <row r="374" spans="2:4" x14ac:dyDescent="0.35">
      <c r="B374" s="186" t="s">
        <v>66</v>
      </c>
      <c r="C374" s="16" t="s">
        <v>850</v>
      </c>
      <c r="D374" s="37">
        <v>12</v>
      </c>
    </row>
    <row r="375" spans="2:4" x14ac:dyDescent="0.35">
      <c r="B375" s="186" t="s">
        <v>83</v>
      </c>
      <c r="C375" s="16" t="s">
        <v>309</v>
      </c>
      <c r="D375" s="37">
        <v>12</v>
      </c>
    </row>
    <row r="376" spans="2:4" x14ac:dyDescent="0.35">
      <c r="B376" s="186" t="s">
        <v>60</v>
      </c>
      <c r="C376" s="16" t="s">
        <v>502</v>
      </c>
      <c r="D376" s="37">
        <v>12</v>
      </c>
    </row>
    <row r="377" spans="2:4" x14ac:dyDescent="0.35">
      <c r="B377" s="186" t="s">
        <v>60</v>
      </c>
      <c r="C377" s="16" t="s">
        <v>252</v>
      </c>
      <c r="D377" s="37">
        <v>12</v>
      </c>
    </row>
    <row r="378" spans="2:4" x14ac:dyDescent="0.35">
      <c r="B378" s="186" t="s">
        <v>82</v>
      </c>
      <c r="C378" s="16" t="s">
        <v>657</v>
      </c>
      <c r="D378" s="37">
        <v>12</v>
      </c>
    </row>
    <row r="379" spans="2:4" x14ac:dyDescent="0.35">
      <c r="B379" s="186" t="s">
        <v>66</v>
      </c>
      <c r="C379" s="16" t="s">
        <v>503</v>
      </c>
      <c r="D379" s="37">
        <v>12</v>
      </c>
    </row>
    <row r="380" spans="2:4" x14ac:dyDescent="0.35">
      <c r="B380" s="186" t="s">
        <v>63</v>
      </c>
      <c r="C380" s="16" t="s">
        <v>503</v>
      </c>
      <c r="D380" s="37">
        <v>12</v>
      </c>
    </row>
    <row r="381" spans="2:4" x14ac:dyDescent="0.35">
      <c r="B381" s="186" t="s">
        <v>85</v>
      </c>
      <c r="C381" s="16" t="s">
        <v>693</v>
      </c>
      <c r="D381" s="37">
        <v>12</v>
      </c>
    </row>
    <row r="382" spans="2:4" x14ac:dyDescent="0.35">
      <c r="B382" s="186" t="s">
        <v>62</v>
      </c>
      <c r="C382" s="16" t="s">
        <v>624</v>
      </c>
      <c r="D382" s="37">
        <v>12</v>
      </c>
    </row>
    <row r="383" spans="2:4" x14ac:dyDescent="0.35">
      <c r="B383" s="186" t="s">
        <v>79</v>
      </c>
      <c r="C383" s="16" t="s">
        <v>519</v>
      </c>
      <c r="D383" s="37">
        <v>12</v>
      </c>
    </row>
    <row r="384" spans="2:4" x14ac:dyDescent="0.35">
      <c r="B384" s="186" t="s">
        <v>66</v>
      </c>
      <c r="C384" s="16" t="s">
        <v>840</v>
      </c>
      <c r="D384" s="37">
        <v>12</v>
      </c>
    </row>
    <row r="385" spans="2:4" x14ac:dyDescent="0.35">
      <c r="B385" s="186" t="s">
        <v>67</v>
      </c>
      <c r="C385" s="16" t="s">
        <v>767</v>
      </c>
      <c r="D385" s="37">
        <v>12</v>
      </c>
    </row>
    <row r="386" spans="2:4" x14ac:dyDescent="0.35">
      <c r="B386" s="186" t="s">
        <v>85</v>
      </c>
      <c r="C386" s="16" t="s">
        <v>692</v>
      </c>
      <c r="D386" s="37">
        <v>12</v>
      </c>
    </row>
    <row r="387" spans="2:4" x14ac:dyDescent="0.35">
      <c r="B387" s="186" t="s">
        <v>78</v>
      </c>
      <c r="C387" s="16" t="s">
        <v>264</v>
      </c>
      <c r="D387" s="37">
        <v>12</v>
      </c>
    </row>
    <row r="388" spans="2:4" x14ac:dyDescent="0.35">
      <c r="B388" s="186" t="s">
        <v>82</v>
      </c>
      <c r="C388" s="16" t="s">
        <v>661</v>
      </c>
      <c r="D388" s="37">
        <v>12</v>
      </c>
    </row>
    <row r="389" spans="2:4" x14ac:dyDescent="0.35">
      <c r="B389" s="186" t="s">
        <v>83</v>
      </c>
      <c r="C389" s="16" t="s">
        <v>307</v>
      </c>
      <c r="D389" s="37">
        <v>12</v>
      </c>
    </row>
    <row r="390" spans="2:4" x14ac:dyDescent="0.35">
      <c r="B390" s="186" t="s">
        <v>61</v>
      </c>
      <c r="C390" s="16" t="s">
        <v>454</v>
      </c>
      <c r="D390" s="37">
        <v>12</v>
      </c>
    </row>
    <row r="391" spans="2:4" x14ac:dyDescent="0.35">
      <c r="B391" s="186" t="s">
        <v>90</v>
      </c>
      <c r="C391" s="16" t="s">
        <v>234</v>
      </c>
      <c r="D391" s="37">
        <v>12</v>
      </c>
    </row>
    <row r="392" spans="2:4" x14ac:dyDescent="0.35">
      <c r="B392" s="186" t="s">
        <v>78</v>
      </c>
      <c r="C392" s="16" t="s">
        <v>506</v>
      </c>
      <c r="D392" s="37">
        <v>12</v>
      </c>
    </row>
    <row r="393" spans="2:4" x14ac:dyDescent="0.35">
      <c r="B393" s="186" t="s">
        <v>82</v>
      </c>
      <c r="C393" s="16" t="s">
        <v>640</v>
      </c>
      <c r="D393" s="37">
        <v>12</v>
      </c>
    </row>
    <row r="394" spans="2:4" x14ac:dyDescent="0.35">
      <c r="B394" s="186" t="s">
        <v>60</v>
      </c>
      <c r="C394" s="16" t="s">
        <v>132</v>
      </c>
      <c r="D394" s="37">
        <v>12</v>
      </c>
    </row>
    <row r="395" spans="2:4" x14ac:dyDescent="0.35">
      <c r="B395" s="186" t="s">
        <v>67</v>
      </c>
      <c r="C395" s="16" t="s">
        <v>765</v>
      </c>
      <c r="D395" s="37">
        <v>12</v>
      </c>
    </row>
    <row r="396" spans="2:4" x14ac:dyDescent="0.35">
      <c r="B396" s="186" t="s">
        <v>75</v>
      </c>
      <c r="C396" s="16" t="s">
        <v>441</v>
      </c>
      <c r="D396" s="37">
        <v>11</v>
      </c>
    </row>
    <row r="397" spans="2:4" x14ac:dyDescent="0.35">
      <c r="B397" s="186" t="s">
        <v>87</v>
      </c>
      <c r="C397" s="16" t="s">
        <v>516</v>
      </c>
      <c r="D397" s="37">
        <v>11</v>
      </c>
    </row>
    <row r="398" spans="2:4" x14ac:dyDescent="0.35">
      <c r="B398" s="186" t="s">
        <v>98</v>
      </c>
      <c r="C398" s="16" t="s">
        <v>219</v>
      </c>
      <c r="D398" s="37">
        <v>11</v>
      </c>
    </row>
    <row r="399" spans="2:4" x14ac:dyDescent="0.35">
      <c r="B399" s="186" t="s">
        <v>86</v>
      </c>
      <c r="C399" s="16" t="s">
        <v>249</v>
      </c>
      <c r="D399" s="37">
        <v>11</v>
      </c>
    </row>
    <row r="400" spans="2:4" x14ac:dyDescent="0.35">
      <c r="B400" s="186" t="s">
        <v>74</v>
      </c>
      <c r="C400" s="16" t="s">
        <v>463</v>
      </c>
      <c r="D400" s="37">
        <v>11</v>
      </c>
    </row>
    <row r="401" spans="2:4" x14ac:dyDescent="0.35">
      <c r="B401" s="186" t="s">
        <v>73</v>
      </c>
      <c r="C401" s="16" t="s">
        <v>707</v>
      </c>
      <c r="D401" s="37">
        <v>11</v>
      </c>
    </row>
    <row r="402" spans="2:4" x14ac:dyDescent="0.35">
      <c r="B402" s="186" t="s">
        <v>77</v>
      </c>
      <c r="C402" s="16" t="s">
        <v>564</v>
      </c>
      <c r="D402" s="37">
        <v>11</v>
      </c>
    </row>
    <row r="403" spans="2:4" x14ac:dyDescent="0.35">
      <c r="B403" s="186" t="s">
        <v>63</v>
      </c>
      <c r="C403" s="16" t="s">
        <v>882</v>
      </c>
      <c r="D403" s="37">
        <v>11</v>
      </c>
    </row>
    <row r="404" spans="2:4" x14ac:dyDescent="0.35">
      <c r="B404" s="186" t="s">
        <v>95</v>
      </c>
      <c r="C404" s="16" t="s">
        <v>272</v>
      </c>
      <c r="D404" s="37">
        <v>11</v>
      </c>
    </row>
    <row r="405" spans="2:4" x14ac:dyDescent="0.35">
      <c r="B405" s="186" t="s">
        <v>96</v>
      </c>
      <c r="C405" s="16" t="s">
        <v>822</v>
      </c>
      <c r="D405" s="37">
        <v>11</v>
      </c>
    </row>
    <row r="406" spans="2:4" x14ac:dyDescent="0.35">
      <c r="B406" s="186" t="s">
        <v>78</v>
      </c>
      <c r="C406" s="16" t="s">
        <v>504</v>
      </c>
      <c r="D406" s="37">
        <v>11</v>
      </c>
    </row>
    <row r="407" spans="2:4" x14ac:dyDescent="0.35">
      <c r="B407" s="186" t="s">
        <v>79</v>
      </c>
      <c r="C407" s="16" t="s">
        <v>552</v>
      </c>
      <c r="D407" s="37">
        <v>11</v>
      </c>
    </row>
    <row r="408" spans="2:4" x14ac:dyDescent="0.35">
      <c r="B408" s="186" t="s">
        <v>85</v>
      </c>
      <c r="C408" s="16" t="s">
        <v>690</v>
      </c>
      <c r="D408" s="37">
        <v>11</v>
      </c>
    </row>
    <row r="409" spans="2:4" x14ac:dyDescent="0.35">
      <c r="B409" s="186" t="s">
        <v>85</v>
      </c>
      <c r="C409" s="16" t="s">
        <v>697</v>
      </c>
      <c r="D409" s="37">
        <v>11</v>
      </c>
    </row>
    <row r="410" spans="2:4" x14ac:dyDescent="0.35">
      <c r="B410" s="186" t="s">
        <v>84</v>
      </c>
      <c r="C410" s="16" t="s">
        <v>595</v>
      </c>
      <c r="D410" s="37">
        <v>11</v>
      </c>
    </row>
    <row r="411" spans="2:4" x14ac:dyDescent="0.35">
      <c r="B411" s="186" t="s">
        <v>60</v>
      </c>
      <c r="C411" s="16" t="s">
        <v>237</v>
      </c>
      <c r="D411" s="37">
        <v>11</v>
      </c>
    </row>
    <row r="412" spans="2:4" x14ac:dyDescent="0.35">
      <c r="B412" s="186" t="s">
        <v>79</v>
      </c>
      <c r="C412" s="16" t="s">
        <v>550</v>
      </c>
      <c r="D412" s="37">
        <v>11</v>
      </c>
    </row>
    <row r="413" spans="2:4" x14ac:dyDescent="0.35">
      <c r="B413" s="186" t="s">
        <v>66</v>
      </c>
      <c r="C413" s="16" t="s">
        <v>856</v>
      </c>
      <c r="D413" s="37">
        <v>11</v>
      </c>
    </row>
    <row r="414" spans="2:4" x14ac:dyDescent="0.35">
      <c r="B414" s="186" t="s">
        <v>83</v>
      </c>
      <c r="C414" s="16" t="s">
        <v>311</v>
      </c>
      <c r="D414" s="37">
        <v>11</v>
      </c>
    </row>
    <row r="415" spans="2:4" x14ac:dyDescent="0.35">
      <c r="B415" s="186" t="s">
        <v>82</v>
      </c>
      <c r="C415" s="16" t="s">
        <v>662</v>
      </c>
      <c r="D415" s="37">
        <v>11</v>
      </c>
    </row>
    <row r="416" spans="2:4" x14ac:dyDescent="0.35">
      <c r="B416" s="186" t="s">
        <v>83</v>
      </c>
      <c r="C416" s="16" t="s">
        <v>132</v>
      </c>
      <c r="D416" s="37">
        <v>11</v>
      </c>
    </row>
    <row r="417" spans="2:4" x14ac:dyDescent="0.35">
      <c r="B417" s="186" t="s">
        <v>66</v>
      </c>
      <c r="C417" s="16" t="s">
        <v>853</v>
      </c>
      <c r="D417" s="37">
        <v>11</v>
      </c>
    </row>
    <row r="418" spans="2:4" x14ac:dyDescent="0.35">
      <c r="B418" s="186" t="s">
        <v>93</v>
      </c>
      <c r="C418" s="16" t="s">
        <v>714</v>
      </c>
      <c r="D418" s="37">
        <v>11</v>
      </c>
    </row>
    <row r="419" spans="2:4" x14ac:dyDescent="0.35">
      <c r="B419" s="186" t="s">
        <v>93</v>
      </c>
      <c r="C419" s="16" t="s">
        <v>725</v>
      </c>
      <c r="D419" s="37">
        <v>11</v>
      </c>
    </row>
    <row r="420" spans="2:4" x14ac:dyDescent="0.35">
      <c r="B420" s="186" t="s">
        <v>63</v>
      </c>
      <c r="C420" s="16" t="s">
        <v>881</v>
      </c>
      <c r="D420" s="37">
        <v>11</v>
      </c>
    </row>
    <row r="421" spans="2:4" x14ac:dyDescent="0.35">
      <c r="B421" s="186" t="s">
        <v>93</v>
      </c>
      <c r="C421" s="16" t="s">
        <v>726</v>
      </c>
      <c r="D421" s="37">
        <v>10</v>
      </c>
    </row>
    <row r="422" spans="2:4" x14ac:dyDescent="0.35">
      <c r="B422" s="186" t="s">
        <v>77</v>
      </c>
      <c r="C422" s="16" t="s">
        <v>236</v>
      </c>
      <c r="D422" s="37">
        <v>10</v>
      </c>
    </row>
    <row r="423" spans="2:4" x14ac:dyDescent="0.35">
      <c r="B423" s="186" t="s">
        <v>85</v>
      </c>
      <c r="C423" s="16" t="s">
        <v>695</v>
      </c>
      <c r="D423" s="37">
        <v>10</v>
      </c>
    </row>
    <row r="424" spans="2:4" x14ac:dyDescent="0.35">
      <c r="B424" s="186" t="s">
        <v>93</v>
      </c>
      <c r="C424" s="16" t="s">
        <v>272</v>
      </c>
      <c r="D424" s="37">
        <v>10</v>
      </c>
    </row>
    <row r="425" spans="2:4" x14ac:dyDescent="0.35">
      <c r="B425" s="186" t="s">
        <v>95</v>
      </c>
      <c r="C425" s="16" t="s">
        <v>396</v>
      </c>
      <c r="D425" s="37">
        <v>10</v>
      </c>
    </row>
    <row r="426" spans="2:4" x14ac:dyDescent="0.35">
      <c r="B426" s="186" t="s">
        <v>91</v>
      </c>
      <c r="C426" s="16" t="s">
        <v>375</v>
      </c>
      <c r="D426" s="37">
        <v>10</v>
      </c>
    </row>
    <row r="427" spans="2:4" x14ac:dyDescent="0.35">
      <c r="B427" s="186" t="s">
        <v>78</v>
      </c>
      <c r="C427" s="16" t="s">
        <v>509</v>
      </c>
      <c r="D427" s="37">
        <v>10</v>
      </c>
    </row>
    <row r="428" spans="2:4" x14ac:dyDescent="0.35">
      <c r="B428" s="186" t="s">
        <v>67</v>
      </c>
      <c r="C428" s="16" t="s">
        <v>758</v>
      </c>
      <c r="D428" s="37">
        <v>10</v>
      </c>
    </row>
    <row r="429" spans="2:4" x14ac:dyDescent="0.35">
      <c r="B429" s="186" t="s">
        <v>95</v>
      </c>
      <c r="C429" s="16" t="s">
        <v>674</v>
      </c>
      <c r="D429" s="37">
        <v>10</v>
      </c>
    </row>
    <row r="430" spans="2:4" x14ac:dyDescent="0.35">
      <c r="B430" s="186" t="s">
        <v>77</v>
      </c>
      <c r="C430" s="16" t="s">
        <v>132</v>
      </c>
      <c r="D430" s="37">
        <v>10</v>
      </c>
    </row>
    <row r="431" spans="2:4" x14ac:dyDescent="0.35">
      <c r="B431" s="186" t="s">
        <v>95</v>
      </c>
      <c r="C431" s="16" t="s">
        <v>677</v>
      </c>
      <c r="D431" s="37">
        <v>10</v>
      </c>
    </row>
    <row r="432" spans="2:4" x14ac:dyDescent="0.35">
      <c r="B432" s="186" t="s">
        <v>66</v>
      </c>
      <c r="C432" s="16" t="s">
        <v>463</v>
      </c>
      <c r="D432" s="37">
        <v>10</v>
      </c>
    </row>
    <row r="433" spans="2:4" x14ac:dyDescent="0.35">
      <c r="B433" s="186" t="s">
        <v>76</v>
      </c>
      <c r="C433" s="16" t="s">
        <v>399</v>
      </c>
      <c r="D433" s="37">
        <v>10</v>
      </c>
    </row>
    <row r="434" spans="2:4" x14ac:dyDescent="0.35">
      <c r="B434" s="186" t="s">
        <v>82</v>
      </c>
      <c r="C434" s="16" t="s">
        <v>651</v>
      </c>
      <c r="D434" s="37">
        <v>10</v>
      </c>
    </row>
    <row r="435" spans="2:4" x14ac:dyDescent="0.35">
      <c r="B435" s="186" t="s">
        <v>95</v>
      </c>
      <c r="C435" s="16" t="s">
        <v>687</v>
      </c>
      <c r="D435" s="37">
        <v>10</v>
      </c>
    </row>
    <row r="436" spans="2:4" x14ac:dyDescent="0.35">
      <c r="B436" s="186" t="s">
        <v>66</v>
      </c>
      <c r="C436" s="16" t="s">
        <v>642</v>
      </c>
      <c r="D436" s="37">
        <v>10</v>
      </c>
    </row>
    <row r="437" spans="2:4" x14ac:dyDescent="0.35">
      <c r="B437" s="186" t="s">
        <v>76</v>
      </c>
      <c r="C437" s="16" t="s">
        <v>386</v>
      </c>
      <c r="D437" s="37">
        <v>10</v>
      </c>
    </row>
    <row r="438" spans="2:4" x14ac:dyDescent="0.35">
      <c r="B438" s="186" t="s">
        <v>96</v>
      </c>
      <c r="C438" s="16" t="s">
        <v>820</v>
      </c>
      <c r="D438" s="37">
        <v>10</v>
      </c>
    </row>
    <row r="439" spans="2:4" x14ac:dyDescent="0.35">
      <c r="B439" s="186" t="s">
        <v>87</v>
      </c>
      <c r="C439" s="16" t="s">
        <v>272</v>
      </c>
      <c r="D439" s="37">
        <v>10</v>
      </c>
    </row>
    <row r="440" spans="2:4" x14ac:dyDescent="0.35">
      <c r="B440" s="186" t="s">
        <v>87</v>
      </c>
      <c r="C440" s="16" t="s">
        <v>511</v>
      </c>
      <c r="D440" s="37">
        <v>10</v>
      </c>
    </row>
    <row r="441" spans="2:4" x14ac:dyDescent="0.35">
      <c r="B441" s="186" t="s">
        <v>90</v>
      </c>
      <c r="C441" s="16" t="s">
        <v>247</v>
      </c>
      <c r="D441" s="37">
        <v>10</v>
      </c>
    </row>
    <row r="442" spans="2:4" x14ac:dyDescent="0.35">
      <c r="B442" s="186" t="s">
        <v>64</v>
      </c>
      <c r="C442" s="16" t="s">
        <v>252</v>
      </c>
      <c r="D442" s="37">
        <v>10</v>
      </c>
    </row>
    <row r="443" spans="2:4" x14ac:dyDescent="0.35">
      <c r="B443" s="186" t="s">
        <v>69</v>
      </c>
      <c r="C443" s="16" t="s">
        <v>263</v>
      </c>
      <c r="D443" s="37">
        <v>10</v>
      </c>
    </row>
    <row r="444" spans="2:4" x14ac:dyDescent="0.35">
      <c r="B444" s="186" t="s">
        <v>74</v>
      </c>
      <c r="C444" s="16" t="s">
        <v>808</v>
      </c>
      <c r="D444" s="37">
        <v>10</v>
      </c>
    </row>
    <row r="445" spans="2:4" x14ac:dyDescent="0.35">
      <c r="B445" s="186" t="s">
        <v>83</v>
      </c>
      <c r="C445" s="16" t="s">
        <v>327</v>
      </c>
      <c r="D445" s="37">
        <v>10</v>
      </c>
    </row>
    <row r="446" spans="2:4" x14ac:dyDescent="0.35">
      <c r="B446" s="186" t="s">
        <v>88</v>
      </c>
      <c r="C446" s="16" t="s">
        <v>734</v>
      </c>
      <c r="D446" s="37">
        <v>10</v>
      </c>
    </row>
    <row r="447" spans="2:4" x14ac:dyDescent="0.35">
      <c r="B447" s="186" t="s">
        <v>67</v>
      </c>
      <c r="C447" s="16" t="s">
        <v>766</v>
      </c>
      <c r="D447" s="37">
        <v>10</v>
      </c>
    </row>
    <row r="448" spans="2:4" x14ac:dyDescent="0.35">
      <c r="B448" s="186" t="s">
        <v>83</v>
      </c>
      <c r="C448" s="16" t="s">
        <v>255</v>
      </c>
      <c r="D448" s="37">
        <v>10</v>
      </c>
    </row>
    <row r="449" spans="2:4" x14ac:dyDescent="0.35">
      <c r="B449" s="186" t="s">
        <v>96</v>
      </c>
      <c r="C449" s="16" t="s">
        <v>823</v>
      </c>
      <c r="D449" s="37">
        <v>10</v>
      </c>
    </row>
    <row r="450" spans="2:4" x14ac:dyDescent="0.35">
      <c r="B450" s="186" t="s">
        <v>86</v>
      </c>
      <c r="C450" s="16" t="s">
        <v>492</v>
      </c>
      <c r="D450" s="37">
        <v>10</v>
      </c>
    </row>
    <row r="451" spans="2:4" x14ac:dyDescent="0.35">
      <c r="B451" s="186" t="s">
        <v>82</v>
      </c>
      <c r="C451" s="16" t="s">
        <v>659</v>
      </c>
      <c r="D451" s="37">
        <v>10</v>
      </c>
    </row>
    <row r="452" spans="2:4" x14ac:dyDescent="0.35">
      <c r="B452" s="186" t="s">
        <v>76</v>
      </c>
      <c r="C452" s="16" t="s">
        <v>393</v>
      </c>
      <c r="D452" s="37">
        <v>9</v>
      </c>
    </row>
    <row r="453" spans="2:4" x14ac:dyDescent="0.35">
      <c r="B453" s="186" t="s">
        <v>66</v>
      </c>
      <c r="C453" s="16" t="s">
        <v>849</v>
      </c>
      <c r="D453" s="37">
        <v>9</v>
      </c>
    </row>
    <row r="454" spans="2:4" x14ac:dyDescent="0.35">
      <c r="B454" s="186" t="s">
        <v>94</v>
      </c>
      <c r="C454" s="16" t="s">
        <v>530</v>
      </c>
      <c r="D454" s="37">
        <v>9</v>
      </c>
    </row>
    <row r="455" spans="2:4" x14ac:dyDescent="0.35">
      <c r="B455" s="186" t="s">
        <v>89</v>
      </c>
      <c r="C455" s="16" t="s">
        <v>614</v>
      </c>
      <c r="D455" s="37">
        <v>9</v>
      </c>
    </row>
    <row r="456" spans="2:4" x14ac:dyDescent="0.35">
      <c r="B456" s="186" t="s">
        <v>97</v>
      </c>
      <c r="C456" s="16" t="s">
        <v>114</v>
      </c>
      <c r="D456" s="37">
        <v>9</v>
      </c>
    </row>
    <row r="457" spans="2:4" x14ac:dyDescent="0.35">
      <c r="B457" s="186" t="s">
        <v>70</v>
      </c>
      <c r="C457" s="16" t="s">
        <v>909</v>
      </c>
      <c r="D457" s="37">
        <v>9</v>
      </c>
    </row>
    <row r="458" spans="2:4" x14ac:dyDescent="0.35">
      <c r="B458" s="186" t="s">
        <v>88</v>
      </c>
      <c r="C458" s="16" t="s">
        <v>732</v>
      </c>
      <c r="D458" s="37">
        <v>9</v>
      </c>
    </row>
    <row r="459" spans="2:4" x14ac:dyDescent="0.35">
      <c r="B459" s="186" t="s">
        <v>75</v>
      </c>
      <c r="C459" s="16" t="s">
        <v>421</v>
      </c>
      <c r="D459" s="37">
        <v>9</v>
      </c>
    </row>
    <row r="460" spans="2:4" x14ac:dyDescent="0.35">
      <c r="B460" s="186" t="s">
        <v>77</v>
      </c>
      <c r="C460" s="16" t="s">
        <v>571</v>
      </c>
      <c r="D460" s="37">
        <v>9</v>
      </c>
    </row>
    <row r="461" spans="2:4" x14ac:dyDescent="0.35">
      <c r="B461" s="186" t="s">
        <v>81</v>
      </c>
      <c r="C461" s="16" t="s">
        <v>865</v>
      </c>
      <c r="D461" s="37">
        <v>9</v>
      </c>
    </row>
    <row r="462" spans="2:4" x14ac:dyDescent="0.35">
      <c r="B462" s="186" t="s">
        <v>84</v>
      </c>
      <c r="C462" s="16" t="s">
        <v>221</v>
      </c>
      <c r="D462" s="37">
        <v>9</v>
      </c>
    </row>
    <row r="463" spans="2:4" x14ac:dyDescent="0.35">
      <c r="B463" s="186" t="s">
        <v>77</v>
      </c>
      <c r="C463" s="16" t="s">
        <v>565</v>
      </c>
      <c r="D463" s="37">
        <v>9</v>
      </c>
    </row>
    <row r="464" spans="2:4" x14ac:dyDescent="0.35">
      <c r="B464" s="186" t="s">
        <v>75</v>
      </c>
      <c r="C464" s="16" t="s">
        <v>409</v>
      </c>
      <c r="D464" s="37">
        <v>9</v>
      </c>
    </row>
    <row r="465" spans="2:4" x14ac:dyDescent="0.35">
      <c r="B465" s="186" t="s">
        <v>91</v>
      </c>
      <c r="C465" s="16" t="s">
        <v>357</v>
      </c>
      <c r="D465" s="37">
        <v>9</v>
      </c>
    </row>
    <row r="466" spans="2:4" x14ac:dyDescent="0.35">
      <c r="B466" s="186" t="s">
        <v>73</v>
      </c>
      <c r="C466" s="16" t="s">
        <v>642</v>
      </c>
      <c r="D466" s="37">
        <v>9</v>
      </c>
    </row>
    <row r="467" spans="2:4" x14ac:dyDescent="0.35">
      <c r="B467" s="186" t="s">
        <v>89</v>
      </c>
      <c r="C467" s="16" t="s">
        <v>618</v>
      </c>
      <c r="D467" s="37">
        <v>9</v>
      </c>
    </row>
    <row r="468" spans="2:4" x14ac:dyDescent="0.35">
      <c r="B468" s="186" t="s">
        <v>86</v>
      </c>
      <c r="C468" s="16" t="s">
        <v>479</v>
      </c>
      <c r="D468" s="37">
        <v>9</v>
      </c>
    </row>
    <row r="469" spans="2:4" x14ac:dyDescent="0.35">
      <c r="B469" s="186" t="s">
        <v>84</v>
      </c>
      <c r="C469" s="16" t="s">
        <v>583</v>
      </c>
      <c r="D469" s="37">
        <v>9</v>
      </c>
    </row>
    <row r="470" spans="2:4" x14ac:dyDescent="0.35">
      <c r="B470" s="186" t="s">
        <v>97</v>
      </c>
      <c r="C470" s="16" t="s">
        <v>301</v>
      </c>
      <c r="D470" s="37">
        <v>9</v>
      </c>
    </row>
    <row r="471" spans="2:4" x14ac:dyDescent="0.35">
      <c r="B471" s="186" t="s">
        <v>65</v>
      </c>
      <c r="C471" s="16" t="s">
        <v>468</v>
      </c>
      <c r="D471" s="37">
        <v>9</v>
      </c>
    </row>
    <row r="472" spans="2:4" x14ac:dyDescent="0.35">
      <c r="B472" s="186" t="s">
        <v>84</v>
      </c>
      <c r="C472" s="16" t="s">
        <v>602</v>
      </c>
      <c r="D472" s="37">
        <v>9</v>
      </c>
    </row>
    <row r="473" spans="2:4" x14ac:dyDescent="0.35">
      <c r="B473" s="186" t="s">
        <v>78</v>
      </c>
      <c r="C473" s="16" t="s">
        <v>497</v>
      </c>
      <c r="D473" s="37">
        <v>9</v>
      </c>
    </row>
    <row r="474" spans="2:4" x14ac:dyDescent="0.35">
      <c r="B474" s="186" t="s">
        <v>73</v>
      </c>
      <c r="C474" s="16" t="s">
        <v>706</v>
      </c>
      <c r="D474" s="37">
        <v>9</v>
      </c>
    </row>
    <row r="475" spans="2:4" x14ac:dyDescent="0.35">
      <c r="B475" s="186" t="s">
        <v>63</v>
      </c>
      <c r="C475" s="16" t="s">
        <v>890</v>
      </c>
      <c r="D475" s="37">
        <v>9</v>
      </c>
    </row>
    <row r="476" spans="2:4" x14ac:dyDescent="0.35">
      <c r="B476" s="186" t="s">
        <v>93</v>
      </c>
      <c r="C476" s="16" t="s">
        <v>118</v>
      </c>
      <c r="D476" s="37">
        <v>9</v>
      </c>
    </row>
    <row r="477" spans="2:4" x14ac:dyDescent="0.35">
      <c r="B477" s="186" t="s">
        <v>86</v>
      </c>
      <c r="C477" s="16" t="s">
        <v>477</v>
      </c>
      <c r="D477" s="37">
        <v>9</v>
      </c>
    </row>
    <row r="478" spans="2:4" x14ac:dyDescent="0.35">
      <c r="B478" s="186" t="s">
        <v>78</v>
      </c>
      <c r="C478" s="16" t="s">
        <v>499</v>
      </c>
      <c r="D478" s="37">
        <v>9</v>
      </c>
    </row>
    <row r="479" spans="2:4" x14ac:dyDescent="0.35">
      <c r="B479" s="186" t="s">
        <v>73</v>
      </c>
      <c r="C479" s="16" t="s">
        <v>598</v>
      </c>
      <c r="D479" s="37">
        <v>9</v>
      </c>
    </row>
    <row r="480" spans="2:4" x14ac:dyDescent="0.35">
      <c r="B480" s="186" t="s">
        <v>69</v>
      </c>
      <c r="C480" s="16" t="s">
        <v>236</v>
      </c>
      <c r="D480" s="37">
        <v>9</v>
      </c>
    </row>
    <row r="481" spans="2:4" x14ac:dyDescent="0.35">
      <c r="B481" s="186" t="s">
        <v>66</v>
      </c>
      <c r="C481" s="16" t="s">
        <v>855</v>
      </c>
      <c r="D481" s="37">
        <v>9</v>
      </c>
    </row>
    <row r="482" spans="2:4" x14ac:dyDescent="0.35">
      <c r="B482" s="186" t="s">
        <v>70</v>
      </c>
      <c r="C482" s="16" t="s">
        <v>912</v>
      </c>
      <c r="D482" s="37">
        <v>9</v>
      </c>
    </row>
    <row r="483" spans="2:4" x14ac:dyDescent="0.35">
      <c r="B483" s="186" t="s">
        <v>91</v>
      </c>
      <c r="C483" s="16" t="s">
        <v>343</v>
      </c>
      <c r="D483" s="37">
        <v>9</v>
      </c>
    </row>
    <row r="484" spans="2:4" x14ac:dyDescent="0.35">
      <c r="B484" s="186" t="s">
        <v>63</v>
      </c>
      <c r="C484" s="16" t="s">
        <v>903</v>
      </c>
      <c r="D484" s="37">
        <v>9</v>
      </c>
    </row>
    <row r="485" spans="2:4" x14ac:dyDescent="0.35">
      <c r="B485" s="186" t="s">
        <v>96</v>
      </c>
      <c r="C485" s="16" t="s">
        <v>396</v>
      </c>
      <c r="D485" s="37">
        <v>9</v>
      </c>
    </row>
    <row r="486" spans="2:4" x14ac:dyDescent="0.35">
      <c r="B486" s="186" t="s">
        <v>96</v>
      </c>
      <c r="C486" s="16" t="s">
        <v>493</v>
      </c>
      <c r="D486" s="37">
        <v>9</v>
      </c>
    </row>
    <row r="487" spans="2:4" x14ac:dyDescent="0.35">
      <c r="B487" s="186" t="s">
        <v>96</v>
      </c>
      <c r="C487" s="16" t="s">
        <v>831</v>
      </c>
      <c r="D487" s="37">
        <v>9</v>
      </c>
    </row>
    <row r="488" spans="2:4" x14ac:dyDescent="0.35">
      <c r="B488" s="186" t="s">
        <v>63</v>
      </c>
      <c r="C488" s="16" t="s">
        <v>900</v>
      </c>
      <c r="D488" s="37">
        <v>9</v>
      </c>
    </row>
    <row r="489" spans="2:4" x14ac:dyDescent="0.35">
      <c r="B489" s="186" t="s">
        <v>67</v>
      </c>
      <c r="C489" s="16" t="s">
        <v>768</v>
      </c>
      <c r="D489" s="37">
        <v>9</v>
      </c>
    </row>
    <row r="490" spans="2:4" x14ac:dyDescent="0.35">
      <c r="B490" s="186" t="s">
        <v>63</v>
      </c>
      <c r="C490" s="16" t="s">
        <v>586</v>
      </c>
      <c r="D490" s="37">
        <v>9</v>
      </c>
    </row>
    <row r="491" spans="2:4" x14ac:dyDescent="0.35">
      <c r="B491" s="186" t="s">
        <v>60</v>
      </c>
      <c r="C491" s="16" t="s">
        <v>236</v>
      </c>
      <c r="D491" s="37">
        <v>8</v>
      </c>
    </row>
    <row r="492" spans="2:4" x14ac:dyDescent="0.35">
      <c r="B492" s="186" t="s">
        <v>84</v>
      </c>
      <c r="C492" s="16" t="s">
        <v>585</v>
      </c>
      <c r="D492" s="37">
        <v>8</v>
      </c>
    </row>
    <row r="493" spans="2:4" x14ac:dyDescent="0.35">
      <c r="B493" s="186" t="s">
        <v>85</v>
      </c>
      <c r="C493" s="16" t="s">
        <v>696</v>
      </c>
      <c r="D493" s="37">
        <v>8</v>
      </c>
    </row>
    <row r="494" spans="2:4" x14ac:dyDescent="0.35">
      <c r="B494" s="186" t="s">
        <v>86</v>
      </c>
      <c r="C494" s="16" t="s">
        <v>475</v>
      </c>
      <c r="D494" s="37">
        <v>8</v>
      </c>
    </row>
    <row r="495" spans="2:4" x14ac:dyDescent="0.35">
      <c r="B495" s="186" t="s">
        <v>84</v>
      </c>
      <c r="C495" s="16" t="s">
        <v>586</v>
      </c>
      <c r="D495" s="37">
        <v>8</v>
      </c>
    </row>
    <row r="496" spans="2:4" x14ac:dyDescent="0.35">
      <c r="B496" s="186" t="s">
        <v>75</v>
      </c>
      <c r="C496" s="16" t="s">
        <v>424</v>
      </c>
      <c r="D496" s="37">
        <v>8</v>
      </c>
    </row>
    <row r="497" spans="2:4" x14ac:dyDescent="0.35">
      <c r="B497" s="186" t="s">
        <v>75</v>
      </c>
      <c r="C497" s="16" t="s">
        <v>448</v>
      </c>
      <c r="D497" s="37">
        <v>8</v>
      </c>
    </row>
    <row r="498" spans="2:4" x14ac:dyDescent="0.35">
      <c r="B498" s="186" t="s">
        <v>84</v>
      </c>
      <c r="C498" s="16" t="s">
        <v>590</v>
      </c>
      <c r="D498" s="37">
        <v>8</v>
      </c>
    </row>
    <row r="499" spans="2:4" x14ac:dyDescent="0.35">
      <c r="B499" s="186" t="s">
        <v>75</v>
      </c>
      <c r="C499" s="16" t="s">
        <v>419</v>
      </c>
      <c r="D499" s="37">
        <v>8</v>
      </c>
    </row>
    <row r="500" spans="2:4" x14ac:dyDescent="0.35">
      <c r="B500" s="186" t="s">
        <v>66</v>
      </c>
      <c r="C500" s="16" t="s">
        <v>852</v>
      </c>
      <c r="D500" s="37">
        <v>8</v>
      </c>
    </row>
    <row r="501" spans="2:4" x14ac:dyDescent="0.35">
      <c r="B501" s="186" t="s">
        <v>81</v>
      </c>
      <c r="C501" s="16" t="s">
        <v>868</v>
      </c>
      <c r="D501" s="37">
        <v>8</v>
      </c>
    </row>
    <row r="502" spans="2:4" x14ac:dyDescent="0.35">
      <c r="B502" s="186" t="s">
        <v>82</v>
      </c>
      <c r="C502" s="16" t="s">
        <v>576</v>
      </c>
      <c r="D502" s="37">
        <v>8</v>
      </c>
    </row>
    <row r="503" spans="2:4" x14ac:dyDescent="0.35">
      <c r="B503" s="186" t="s">
        <v>65</v>
      </c>
      <c r="C503" s="16" t="s">
        <v>471</v>
      </c>
      <c r="D503" s="37">
        <v>8</v>
      </c>
    </row>
    <row r="504" spans="2:4" x14ac:dyDescent="0.35">
      <c r="B504" s="186" t="s">
        <v>63</v>
      </c>
      <c r="C504" s="16" t="s">
        <v>255</v>
      </c>
      <c r="D504" s="37">
        <v>8</v>
      </c>
    </row>
    <row r="505" spans="2:4" x14ac:dyDescent="0.35">
      <c r="B505" s="186" t="s">
        <v>89</v>
      </c>
      <c r="C505" s="16" t="s">
        <v>615</v>
      </c>
      <c r="D505" s="37">
        <v>8</v>
      </c>
    </row>
    <row r="506" spans="2:4" x14ac:dyDescent="0.35">
      <c r="B506" s="186" t="s">
        <v>96</v>
      </c>
      <c r="C506" s="16" t="s">
        <v>830</v>
      </c>
      <c r="D506" s="37">
        <v>8</v>
      </c>
    </row>
    <row r="507" spans="2:4" x14ac:dyDescent="0.35">
      <c r="B507" s="186" t="s">
        <v>87</v>
      </c>
      <c r="C507" s="16" t="s">
        <v>521</v>
      </c>
      <c r="D507" s="37">
        <v>8</v>
      </c>
    </row>
    <row r="508" spans="2:4" x14ac:dyDescent="0.35">
      <c r="B508" s="186" t="s">
        <v>95</v>
      </c>
      <c r="C508" s="16" t="s">
        <v>688</v>
      </c>
      <c r="D508" s="37">
        <v>8</v>
      </c>
    </row>
    <row r="509" spans="2:4" x14ac:dyDescent="0.35">
      <c r="B509" s="186" t="s">
        <v>66</v>
      </c>
      <c r="C509" s="16" t="s">
        <v>838</v>
      </c>
      <c r="D509" s="37">
        <v>8</v>
      </c>
    </row>
    <row r="510" spans="2:4" x14ac:dyDescent="0.35">
      <c r="B510" s="186" t="s">
        <v>95</v>
      </c>
      <c r="C510" s="16" t="s">
        <v>118</v>
      </c>
      <c r="D510" s="37">
        <v>8</v>
      </c>
    </row>
    <row r="511" spans="2:4" x14ac:dyDescent="0.35">
      <c r="B511" s="186" t="s">
        <v>76</v>
      </c>
      <c r="C511" s="16" t="s">
        <v>384</v>
      </c>
      <c r="D511" s="37">
        <v>8</v>
      </c>
    </row>
    <row r="512" spans="2:4" x14ac:dyDescent="0.35">
      <c r="B512" s="186" t="s">
        <v>91</v>
      </c>
      <c r="C512" s="16" t="s">
        <v>365</v>
      </c>
      <c r="D512" s="37">
        <v>8</v>
      </c>
    </row>
    <row r="513" spans="2:4" x14ac:dyDescent="0.35">
      <c r="B513" s="186" t="s">
        <v>76</v>
      </c>
      <c r="C513" s="16" t="s">
        <v>228</v>
      </c>
      <c r="D513" s="37">
        <v>8</v>
      </c>
    </row>
    <row r="514" spans="2:4" x14ac:dyDescent="0.35">
      <c r="B514" s="186" t="s">
        <v>86</v>
      </c>
      <c r="C514" s="16" t="s">
        <v>485</v>
      </c>
      <c r="D514" s="37">
        <v>8</v>
      </c>
    </row>
    <row r="515" spans="2:4" x14ac:dyDescent="0.35">
      <c r="B515" s="186" t="s">
        <v>93</v>
      </c>
      <c r="C515" s="16" t="s">
        <v>728</v>
      </c>
      <c r="D515" s="37">
        <v>8</v>
      </c>
    </row>
    <row r="516" spans="2:4" x14ac:dyDescent="0.35">
      <c r="B516" s="186" t="s">
        <v>60</v>
      </c>
      <c r="C516" s="16" t="s">
        <v>251</v>
      </c>
      <c r="D516" s="37">
        <v>8</v>
      </c>
    </row>
    <row r="517" spans="2:4" x14ac:dyDescent="0.35">
      <c r="B517" s="186" t="s">
        <v>75</v>
      </c>
      <c r="C517" s="16" t="s">
        <v>426</v>
      </c>
      <c r="D517" s="37">
        <v>8</v>
      </c>
    </row>
    <row r="518" spans="2:4" x14ac:dyDescent="0.35">
      <c r="B518" s="186" t="s">
        <v>68</v>
      </c>
      <c r="C518" s="16" t="s">
        <v>255</v>
      </c>
      <c r="D518" s="37">
        <v>8</v>
      </c>
    </row>
    <row r="519" spans="2:4" x14ac:dyDescent="0.35">
      <c r="B519" s="186" t="s">
        <v>66</v>
      </c>
      <c r="C519" s="16" t="s">
        <v>859</v>
      </c>
      <c r="D519" s="37">
        <v>8</v>
      </c>
    </row>
    <row r="520" spans="2:4" x14ac:dyDescent="0.35">
      <c r="B520" s="186" t="s">
        <v>71</v>
      </c>
      <c r="C520" s="16" t="s">
        <v>875</v>
      </c>
      <c r="D520" s="37">
        <v>8</v>
      </c>
    </row>
    <row r="521" spans="2:4" x14ac:dyDescent="0.35">
      <c r="B521" s="186" t="s">
        <v>69</v>
      </c>
      <c r="C521" s="16" t="s">
        <v>260</v>
      </c>
      <c r="D521" s="37">
        <v>8</v>
      </c>
    </row>
    <row r="522" spans="2:4" x14ac:dyDescent="0.35">
      <c r="B522" s="186" t="s">
        <v>84</v>
      </c>
      <c r="C522" s="16" t="s">
        <v>606</v>
      </c>
      <c r="D522" s="37">
        <v>8</v>
      </c>
    </row>
    <row r="523" spans="2:4" x14ac:dyDescent="0.35">
      <c r="B523" s="186" t="s">
        <v>81</v>
      </c>
      <c r="C523" s="16" t="s">
        <v>530</v>
      </c>
      <c r="D523" s="37">
        <v>8</v>
      </c>
    </row>
    <row r="524" spans="2:4" x14ac:dyDescent="0.35">
      <c r="B524" s="186" t="s">
        <v>90</v>
      </c>
      <c r="C524" s="16" t="s">
        <v>244</v>
      </c>
      <c r="D524" s="37">
        <v>8</v>
      </c>
    </row>
    <row r="525" spans="2:4" x14ac:dyDescent="0.35">
      <c r="B525" s="186" t="s">
        <v>74</v>
      </c>
      <c r="C525" s="16" t="s">
        <v>807</v>
      </c>
      <c r="D525" s="37">
        <v>8</v>
      </c>
    </row>
    <row r="526" spans="2:4" x14ac:dyDescent="0.35">
      <c r="B526" s="186" t="s">
        <v>78</v>
      </c>
      <c r="C526" s="16" t="s">
        <v>505</v>
      </c>
      <c r="D526" s="37">
        <v>8</v>
      </c>
    </row>
    <row r="527" spans="2:4" x14ac:dyDescent="0.35">
      <c r="B527" s="186" t="s">
        <v>77</v>
      </c>
      <c r="C527" s="16" t="s">
        <v>469</v>
      </c>
      <c r="D527" s="37">
        <v>8</v>
      </c>
    </row>
    <row r="528" spans="2:4" x14ac:dyDescent="0.35">
      <c r="B528" s="186" t="s">
        <v>63</v>
      </c>
      <c r="C528" s="16" t="s">
        <v>883</v>
      </c>
      <c r="D528" s="37">
        <v>8</v>
      </c>
    </row>
    <row r="529" spans="2:4" x14ac:dyDescent="0.35">
      <c r="B529" s="186" t="s">
        <v>91</v>
      </c>
      <c r="C529" s="16" t="s">
        <v>373</v>
      </c>
      <c r="D529" s="37">
        <v>8</v>
      </c>
    </row>
    <row r="530" spans="2:4" x14ac:dyDescent="0.35">
      <c r="B530" s="186" t="s">
        <v>96</v>
      </c>
      <c r="C530" s="16" t="s">
        <v>527</v>
      </c>
      <c r="D530" s="37">
        <v>8</v>
      </c>
    </row>
    <row r="531" spans="2:4" x14ac:dyDescent="0.35">
      <c r="B531" s="186" t="s">
        <v>67</v>
      </c>
      <c r="C531" s="16" t="s">
        <v>761</v>
      </c>
      <c r="D531" s="37">
        <v>8</v>
      </c>
    </row>
    <row r="532" spans="2:4" x14ac:dyDescent="0.35">
      <c r="B532" s="186" t="s">
        <v>88</v>
      </c>
      <c r="C532" s="16" t="s">
        <v>755</v>
      </c>
      <c r="D532" s="37">
        <v>8</v>
      </c>
    </row>
    <row r="533" spans="2:4" x14ac:dyDescent="0.35">
      <c r="B533" s="186" t="s">
        <v>83</v>
      </c>
      <c r="C533" s="16" t="s">
        <v>313</v>
      </c>
      <c r="D533" s="37">
        <v>8</v>
      </c>
    </row>
    <row r="534" spans="2:4" x14ac:dyDescent="0.35">
      <c r="B534" s="186" t="s">
        <v>82</v>
      </c>
      <c r="C534" s="16" t="s">
        <v>652</v>
      </c>
      <c r="D534" s="37">
        <v>8</v>
      </c>
    </row>
    <row r="535" spans="2:4" x14ac:dyDescent="0.35">
      <c r="B535" s="186" t="s">
        <v>95</v>
      </c>
      <c r="C535" s="16" t="s">
        <v>671</v>
      </c>
      <c r="D535" s="37">
        <v>8</v>
      </c>
    </row>
    <row r="536" spans="2:4" x14ac:dyDescent="0.35">
      <c r="B536" s="186" t="s">
        <v>91</v>
      </c>
      <c r="C536" s="16" t="s">
        <v>374</v>
      </c>
      <c r="D536" s="37">
        <v>8</v>
      </c>
    </row>
    <row r="537" spans="2:4" x14ac:dyDescent="0.35">
      <c r="B537" s="186" t="s">
        <v>83</v>
      </c>
      <c r="C537" s="16" t="s">
        <v>319</v>
      </c>
      <c r="D537" s="37">
        <v>8</v>
      </c>
    </row>
    <row r="538" spans="2:4" x14ac:dyDescent="0.35">
      <c r="B538" s="186" t="s">
        <v>78</v>
      </c>
      <c r="C538" s="16" t="s">
        <v>502</v>
      </c>
      <c r="D538" s="37">
        <v>8</v>
      </c>
    </row>
    <row r="539" spans="2:4" x14ac:dyDescent="0.35">
      <c r="B539" s="186" t="s">
        <v>83</v>
      </c>
      <c r="C539" s="16" t="s">
        <v>332</v>
      </c>
      <c r="D539" s="37">
        <v>8</v>
      </c>
    </row>
    <row r="540" spans="2:4" x14ac:dyDescent="0.35">
      <c r="B540" s="186" t="s">
        <v>93</v>
      </c>
      <c r="C540" s="16" t="s">
        <v>721</v>
      </c>
      <c r="D540" s="37">
        <v>8</v>
      </c>
    </row>
    <row r="541" spans="2:4" x14ac:dyDescent="0.35">
      <c r="B541" s="186" t="s">
        <v>81</v>
      </c>
      <c r="C541" s="16" t="s">
        <v>869</v>
      </c>
      <c r="D541" s="37">
        <v>8</v>
      </c>
    </row>
    <row r="542" spans="2:4" x14ac:dyDescent="0.35">
      <c r="B542" s="186" t="s">
        <v>83</v>
      </c>
      <c r="C542" s="16" t="s">
        <v>236</v>
      </c>
      <c r="D542" s="37">
        <v>8</v>
      </c>
    </row>
    <row r="543" spans="2:4" x14ac:dyDescent="0.35">
      <c r="B543" s="186" t="s">
        <v>59</v>
      </c>
      <c r="C543" s="16" t="s">
        <v>819</v>
      </c>
      <c r="D543" s="37">
        <v>8</v>
      </c>
    </row>
    <row r="544" spans="2:4" x14ac:dyDescent="0.35">
      <c r="B544" s="186" t="s">
        <v>63</v>
      </c>
      <c r="C544" s="16" t="s">
        <v>904</v>
      </c>
      <c r="D544" s="37">
        <v>8</v>
      </c>
    </row>
    <row r="545" spans="2:4" x14ac:dyDescent="0.35">
      <c r="B545" s="186" t="s">
        <v>71</v>
      </c>
      <c r="C545" s="16" t="s">
        <v>870</v>
      </c>
      <c r="D545" s="37">
        <v>7</v>
      </c>
    </row>
    <row r="546" spans="2:4" x14ac:dyDescent="0.35">
      <c r="B546" s="186" t="s">
        <v>94</v>
      </c>
      <c r="C546" s="16" t="s">
        <v>310</v>
      </c>
      <c r="D546" s="37">
        <v>7</v>
      </c>
    </row>
    <row r="547" spans="2:4" x14ac:dyDescent="0.35">
      <c r="B547" s="186" t="s">
        <v>75</v>
      </c>
      <c r="C547" s="16" t="s">
        <v>412</v>
      </c>
      <c r="D547" s="37">
        <v>7</v>
      </c>
    </row>
    <row r="548" spans="2:4" x14ac:dyDescent="0.35">
      <c r="B548" s="186" t="s">
        <v>75</v>
      </c>
      <c r="C548" s="16" t="s">
        <v>431</v>
      </c>
      <c r="D548" s="37">
        <v>7</v>
      </c>
    </row>
    <row r="549" spans="2:4" x14ac:dyDescent="0.35">
      <c r="B549" s="186" t="s">
        <v>94</v>
      </c>
      <c r="C549" s="16" t="s">
        <v>132</v>
      </c>
      <c r="D549" s="37">
        <v>7</v>
      </c>
    </row>
    <row r="550" spans="2:4" x14ac:dyDescent="0.35">
      <c r="B550" s="186" t="s">
        <v>89</v>
      </c>
      <c r="C550" s="16" t="s">
        <v>620</v>
      </c>
      <c r="D550" s="37">
        <v>7</v>
      </c>
    </row>
    <row r="551" spans="2:4" x14ac:dyDescent="0.35">
      <c r="B551" s="186" t="s">
        <v>95</v>
      </c>
      <c r="C551" s="16" t="s">
        <v>681</v>
      </c>
      <c r="D551" s="37">
        <v>7</v>
      </c>
    </row>
    <row r="552" spans="2:4" x14ac:dyDescent="0.35">
      <c r="B552" s="186" t="s">
        <v>62</v>
      </c>
      <c r="C552" s="16" t="s">
        <v>638</v>
      </c>
      <c r="D552" s="37">
        <v>7</v>
      </c>
    </row>
    <row r="553" spans="2:4" x14ac:dyDescent="0.35">
      <c r="B553" s="186" t="s">
        <v>74</v>
      </c>
      <c r="C553" s="16" t="s">
        <v>812</v>
      </c>
      <c r="D553" s="37">
        <v>7</v>
      </c>
    </row>
    <row r="554" spans="2:4" x14ac:dyDescent="0.35">
      <c r="B554" s="186" t="s">
        <v>75</v>
      </c>
      <c r="C554" s="16" t="s">
        <v>407</v>
      </c>
      <c r="D554" s="37">
        <v>7</v>
      </c>
    </row>
    <row r="555" spans="2:4" x14ac:dyDescent="0.35">
      <c r="B555" s="186" t="s">
        <v>86</v>
      </c>
      <c r="C555" s="16" t="s">
        <v>487</v>
      </c>
      <c r="D555" s="37">
        <v>7</v>
      </c>
    </row>
    <row r="556" spans="2:4" x14ac:dyDescent="0.35">
      <c r="B556" s="186" t="s">
        <v>97</v>
      </c>
      <c r="C556" s="16" t="s">
        <v>299</v>
      </c>
      <c r="D556" s="37">
        <v>7</v>
      </c>
    </row>
    <row r="557" spans="2:4" x14ac:dyDescent="0.35">
      <c r="B557" s="186" t="s">
        <v>75</v>
      </c>
      <c r="C557" s="16" t="s">
        <v>404</v>
      </c>
      <c r="D557" s="37">
        <v>7</v>
      </c>
    </row>
    <row r="558" spans="2:4" x14ac:dyDescent="0.35">
      <c r="B558" s="186" t="s">
        <v>86</v>
      </c>
      <c r="C558" s="16" t="s">
        <v>489</v>
      </c>
      <c r="D558" s="37">
        <v>7</v>
      </c>
    </row>
    <row r="559" spans="2:4" x14ac:dyDescent="0.35">
      <c r="B559" s="186" t="s">
        <v>89</v>
      </c>
      <c r="C559" s="16" t="s">
        <v>259</v>
      </c>
      <c r="D559" s="37">
        <v>7</v>
      </c>
    </row>
    <row r="560" spans="2:4" x14ac:dyDescent="0.35">
      <c r="B560" s="186" t="s">
        <v>95</v>
      </c>
      <c r="C560" s="16" t="s">
        <v>668</v>
      </c>
      <c r="D560" s="37">
        <v>7</v>
      </c>
    </row>
    <row r="561" spans="2:4" x14ac:dyDescent="0.35">
      <c r="B561" s="186" t="s">
        <v>75</v>
      </c>
      <c r="C561" s="16" t="s">
        <v>423</v>
      </c>
      <c r="D561" s="37">
        <v>7</v>
      </c>
    </row>
    <row r="562" spans="2:4" x14ac:dyDescent="0.35">
      <c r="B562" s="186" t="s">
        <v>74</v>
      </c>
      <c r="C562" s="16" t="s">
        <v>344</v>
      </c>
      <c r="D562" s="37">
        <v>7</v>
      </c>
    </row>
    <row r="563" spans="2:4" x14ac:dyDescent="0.35">
      <c r="B563" s="186" t="s">
        <v>66</v>
      </c>
      <c r="C563" s="16" t="s">
        <v>834</v>
      </c>
      <c r="D563" s="37">
        <v>7</v>
      </c>
    </row>
    <row r="564" spans="2:4" x14ac:dyDescent="0.35">
      <c r="B564" s="186" t="s">
        <v>71</v>
      </c>
      <c r="C564" s="16" t="s">
        <v>272</v>
      </c>
      <c r="D564" s="37">
        <v>7</v>
      </c>
    </row>
    <row r="565" spans="2:4" x14ac:dyDescent="0.35">
      <c r="B565" s="186" t="s">
        <v>95</v>
      </c>
      <c r="C565" s="16" t="s">
        <v>676</v>
      </c>
      <c r="D565" s="37">
        <v>7</v>
      </c>
    </row>
    <row r="566" spans="2:4" x14ac:dyDescent="0.35">
      <c r="B566" s="186" t="s">
        <v>97</v>
      </c>
      <c r="C566" s="16" t="s">
        <v>304</v>
      </c>
      <c r="D566" s="37">
        <v>7</v>
      </c>
    </row>
    <row r="567" spans="2:4" x14ac:dyDescent="0.35">
      <c r="B567" s="186" t="s">
        <v>85</v>
      </c>
      <c r="C567" s="16" t="s">
        <v>698</v>
      </c>
      <c r="D567" s="37">
        <v>7</v>
      </c>
    </row>
    <row r="568" spans="2:4" x14ac:dyDescent="0.35">
      <c r="B568" s="186" t="s">
        <v>66</v>
      </c>
      <c r="C568" s="16" t="s">
        <v>833</v>
      </c>
      <c r="D568" s="37">
        <v>7</v>
      </c>
    </row>
    <row r="569" spans="2:4" x14ac:dyDescent="0.35">
      <c r="B569" s="186" t="s">
        <v>78</v>
      </c>
      <c r="C569" s="16" t="s">
        <v>495</v>
      </c>
      <c r="D569" s="37">
        <v>7</v>
      </c>
    </row>
    <row r="570" spans="2:4" x14ac:dyDescent="0.35">
      <c r="B570" s="186" t="s">
        <v>79</v>
      </c>
      <c r="C570" s="16" t="s">
        <v>543</v>
      </c>
      <c r="D570" s="37">
        <v>7</v>
      </c>
    </row>
    <row r="571" spans="2:4" x14ac:dyDescent="0.35">
      <c r="B571" s="186" t="s">
        <v>97</v>
      </c>
      <c r="C571" s="16" t="s">
        <v>294</v>
      </c>
      <c r="D571" s="37">
        <v>7</v>
      </c>
    </row>
    <row r="572" spans="2:4" x14ac:dyDescent="0.35">
      <c r="B572" s="186" t="s">
        <v>78</v>
      </c>
      <c r="C572" s="16" t="s">
        <v>503</v>
      </c>
      <c r="D572" s="37">
        <v>7</v>
      </c>
    </row>
    <row r="573" spans="2:4" x14ac:dyDescent="0.35">
      <c r="B573" s="186" t="s">
        <v>96</v>
      </c>
      <c r="C573" s="16" t="s">
        <v>825</v>
      </c>
      <c r="D573" s="37">
        <v>7</v>
      </c>
    </row>
    <row r="574" spans="2:4" x14ac:dyDescent="0.35">
      <c r="B574" s="186" t="s">
        <v>80</v>
      </c>
      <c r="C574" s="16" t="s">
        <v>275</v>
      </c>
      <c r="D574" s="37">
        <v>7</v>
      </c>
    </row>
    <row r="575" spans="2:4" x14ac:dyDescent="0.35">
      <c r="B575" s="186" t="s">
        <v>89</v>
      </c>
      <c r="C575" s="16" t="s">
        <v>382</v>
      </c>
      <c r="D575" s="37">
        <v>7</v>
      </c>
    </row>
    <row r="576" spans="2:4" x14ac:dyDescent="0.35">
      <c r="B576" s="186" t="s">
        <v>62</v>
      </c>
      <c r="C576" s="16" t="s">
        <v>132</v>
      </c>
      <c r="D576" s="37">
        <v>7</v>
      </c>
    </row>
    <row r="577" spans="2:4" x14ac:dyDescent="0.35">
      <c r="B577" s="186" t="s">
        <v>95</v>
      </c>
      <c r="C577" s="16" t="s">
        <v>667</v>
      </c>
      <c r="D577" s="37">
        <v>7</v>
      </c>
    </row>
    <row r="578" spans="2:4" x14ac:dyDescent="0.35">
      <c r="B578" s="186" t="s">
        <v>61</v>
      </c>
      <c r="C578" s="16" t="s">
        <v>458</v>
      </c>
      <c r="D578" s="37">
        <v>7</v>
      </c>
    </row>
    <row r="579" spans="2:4" x14ac:dyDescent="0.35">
      <c r="B579" s="186" t="s">
        <v>79</v>
      </c>
      <c r="C579" s="16" t="s">
        <v>542</v>
      </c>
      <c r="D579" s="37">
        <v>7</v>
      </c>
    </row>
    <row r="580" spans="2:4" x14ac:dyDescent="0.35">
      <c r="B580" s="186" t="s">
        <v>95</v>
      </c>
      <c r="C580" s="16" t="s">
        <v>672</v>
      </c>
      <c r="D580" s="37">
        <v>7</v>
      </c>
    </row>
    <row r="581" spans="2:4" x14ac:dyDescent="0.35">
      <c r="B581" s="186" t="s">
        <v>95</v>
      </c>
      <c r="C581" s="16" t="s">
        <v>474</v>
      </c>
      <c r="D581" s="37">
        <v>7</v>
      </c>
    </row>
    <row r="582" spans="2:4" x14ac:dyDescent="0.35">
      <c r="B582" s="186" t="s">
        <v>93</v>
      </c>
      <c r="C582" s="16" t="s">
        <v>718</v>
      </c>
      <c r="D582" s="37">
        <v>7</v>
      </c>
    </row>
    <row r="583" spans="2:4" x14ac:dyDescent="0.35">
      <c r="B583" s="186" t="s">
        <v>91</v>
      </c>
      <c r="C583" s="16" t="s">
        <v>376</v>
      </c>
      <c r="D583" s="37">
        <v>7</v>
      </c>
    </row>
    <row r="584" spans="2:4" x14ac:dyDescent="0.35">
      <c r="B584" s="186" t="s">
        <v>62</v>
      </c>
      <c r="C584" s="16" t="s">
        <v>520</v>
      </c>
      <c r="D584" s="37">
        <v>7</v>
      </c>
    </row>
    <row r="585" spans="2:4" x14ac:dyDescent="0.35">
      <c r="B585" s="186" t="s">
        <v>76</v>
      </c>
      <c r="C585" s="16" t="s">
        <v>388</v>
      </c>
      <c r="D585" s="37">
        <v>7</v>
      </c>
    </row>
    <row r="586" spans="2:4" x14ac:dyDescent="0.35">
      <c r="B586" s="186" t="s">
        <v>82</v>
      </c>
      <c r="C586" s="16" t="s">
        <v>530</v>
      </c>
      <c r="D586" s="37">
        <v>7</v>
      </c>
    </row>
    <row r="587" spans="2:4" x14ac:dyDescent="0.35">
      <c r="B587" s="186" t="s">
        <v>70</v>
      </c>
      <c r="C587" s="16" t="s">
        <v>911</v>
      </c>
      <c r="D587" s="37">
        <v>7</v>
      </c>
    </row>
    <row r="588" spans="2:4" x14ac:dyDescent="0.35">
      <c r="B588" s="186" t="s">
        <v>63</v>
      </c>
      <c r="C588" s="16" t="s">
        <v>132</v>
      </c>
      <c r="D588" s="37">
        <v>7</v>
      </c>
    </row>
    <row r="589" spans="2:4" x14ac:dyDescent="0.35">
      <c r="B589" s="186" t="s">
        <v>83</v>
      </c>
      <c r="C589" s="16" t="s">
        <v>325</v>
      </c>
      <c r="D589" s="37">
        <v>7</v>
      </c>
    </row>
    <row r="590" spans="2:4" x14ac:dyDescent="0.35">
      <c r="B590" s="186" t="s">
        <v>91</v>
      </c>
      <c r="C590" s="16" t="s">
        <v>346</v>
      </c>
      <c r="D590" s="37">
        <v>7</v>
      </c>
    </row>
    <row r="591" spans="2:4" x14ac:dyDescent="0.35">
      <c r="B591" s="186" t="s">
        <v>95</v>
      </c>
      <c r="C591" s="16" t="s">
        <v>666</v>
      </c>
      <c r="D591" s="37">
        <v>7</v>
      </c>
    </row>
    <row r="592" spans="2:4" x14ac:dyDescent="0.35">
      <c r="B592" s="186" t="s">
        <v>78</v>
      </c>
      <c r="C592" s="16" t="s">
        <v>501</v>
      </c>
      <c r="D592" s="37">
        <v>7</v>
      </c>
    </row>
    <row r="593" spans="2:4" x14ac:dyDescent="0.35">
      <c r="B593" s="186" t="s">
        <v>61</v>
      </c>
      <c r="C593" s="16" t="s">
        <v>455</v>
      </c>
      <c r="D593" s="37">
        <v>7</v>
      </c>
    </row>
    <row r="594" spans="2:4" x14ac:dyDescent="0.35">
      <c r="B594" s="186" t="s">
        <v>96</v>
      </c>
      <c r="C594" s="16" t="s">
        <v>827</v>
      </c>
      <c r="D594" s="37">
        <v>7</v>
      </c>
    </row>
    <row r="595" spans="2:4" x14ac:dyDescent="0.35">
      <c r="B595" s="186" t="s">
        <v>61</v>
      </c>
      <c r="C595" s="16" t="s">
        <v>280</v>
      </c>
      <c r="D595" s="37">
        <v>7</v>
      </c>
    </row>
    <row r="596" spans="2:4" x14ac:dyDescent="0.35">
      <c r="B596" s="186" t="s">
        <v>83</v>
      </c>
      <c r="C596" s="16" t="s">
        <v>323</v>
      </c>
      <c r="D596" s="37">
        <v>7</v>
      </c>
    </row>
    <row r="597" spans="2:4" x14ac:dyDescent="0.35">
      <c r="B597" s="186" t="s">
        <v>82</v>
      </c>
      <c r="C597" s="16" t="s">
        <v>261</v>
      </c>
      <c r="D597" s="37">
        <v>7</v>
      </c>
    </row>
    <row r="598" spans="2:4" x14ac:dyDescent="0.35">
      <c r="B598" s="186" t="s">
        <v>94</v>
      </c>
      <c r="C598" s="16" t="s">
        <v>787</v>
      </c>
      <c r="D598" s="37">
        <v>7</v>
      </c>
    </row>
    <row r="599" spans="2:4" x14ac:dyDescent="0.35">
      <c r="B599" s="186" t="s">
        <v>89</v>
      </c>
      <c r="C599" s="16" t="s">
        <v>616</v>
      </c>
      <c r="D599" s="37">
        <v>6</v>
      </c>
    </row>
    <row r="600" spans="2:4" x14ac:dyDescent="0.35">
      <c r="B600" s="186" t="s">
        <v>82</v>
      </c>
      <c r="C600" s="16" t="s">
        <v>527</v>
      </c>
      <c r="D600" s="37">
        <v>6</v>
      </c>
    </row>
    <row r="601" spans="2:4" x14ac:dyDescent="0.35">
      <c r="B601" s="186" t="s">
        <v>75</v>
      </c>
      <c r="C601" s="16" t="s">
        <v>251</v>
      </c>
      <c r="D601" s="37">
        <v>6</v>
      </c>
    </row>
    <row r="602" spans="2:4" x14ac:dyDescent="0.35">
      <c r="B602" s="186" t="s">
        <v>98</v>
      </c>
      <c r="C602" s="16" t="s">
        <v>221</v>
      </c>
      <c r="D602" s="37">
        <v>6</v>
      </c>
    </row>
    <row r="603" spans="2:4" x14ac:dyDescent="0.35">
      <c r="B603" s="186" t="s">
        <v>90</v>
      </c>
      <c r="C603" s="16" t="s">
        <v>236</v>
      </c>
      <c r="D603" s="37">
        <v>6</v>
      </c>
    </row>
    <row r="604" spans="2:4" x14ac:dyDescent="0.35">
      <c r="B604" s="186" t="s">
        <v>76</v>
      </c>
      <c r="C604" s="16" t="s">
        <v>383</v>
      </c>
      <c r="D604" s="37">
        <v>6</v>
      </c>
    </row>
    <row r="605" spans="2:4" x14ac:dyDescent="0.35">
      <c r="B605" s="186" t="s">
        <v>89</v>
      </c>
      <c r="C605" s="16" t="s">
        <v>479</v>
      </c>
      <c r="D605" s="37">
        <v>6</v>
      </c>
    </row>
    <row r="606" spans="2:4" x14ac:dyDescent="0.35">
      <c r="B606" s="186" t="s">
        <v>83</v>
      </c>
      <c r="C606" s="16" t="s">
        <v>228</v>
      </c>
      <c r="D606" s="37">
        <v>6</v>
      </c>
    </row>
    <row r="607" spans="2:4" x14ac:dyDescent="0.35">
      <c r="B607" s="186" t="s">
        <v>75</v>
      </c>
      <c r="C607" s="16" t="s">
        <v>427</v>
      </c>
      <c r="D607" s="37">
        <v>6</v>
      </c>
    </row>
    <row r="608" spans="2:4" x14ac:dyDescent="0.35">
      <c r="B608" s="186" t="s">
        <v>79</v>
      </c>
      <c r="C608" s="16" t="s">
        <v>548</v>
      </c>
      <c r="D608" s="37">
        <v>6</v>
      </c>
    </row>
    <row r="609" spans="2:4" x14ac:dyDescent="0.35">
      <c r="B609" s="186" t="s">
        <v>86</v>
      </c>
      <c r="C609" s="16" t="s">
        <v>484</v>
      </c>
      <c r="D609" s="37">
        <v>6</v>
      </c>
    </row>
    <row r="610" spans="2:4" x14ac:dyDescent="0.35">
      <c r="B610" s="186" t="s">
        <v>93</v>
      </c>
      <c r="C610" s="16" t="s">
        <v>723</v>
      </c>
      <c r="D610" s="37">
        <v>6</v>
      </c>
    </row>
    <row r="611" spans="2:4" x14ac:dyDescent="0.35">
      <c r="B611" s="186" t="s">
        <v>83</v>
      </c>
      <c r="C611" s="16" t="s">
        <v>320</v>
      </c>
      <c r="D611" s="37">
        <v>6</v>
      </c>
    </row>
    <row r="612" spans="2:4" x14ac:dyDescent="0.35">
      <c r="B612" s="186" t="s">
        <v>75</v>
      </c>
      <c r="C612" s="16" t="s">
        <v>435</v>
      </c>
      <c r="D612" s="37">
        <v>6</v>
      </c>
    </row>
    <row r="613" spans="2:4" x14ac:dyDescent="0.35">
      <c r="B613" s="186" t="s">
        <v>84</v>
      </c>
      <c r="C613" s="16" t="s">
        <v>589</v>
      </c>
      <c r="D613" s="37">
        <v>6</v>
      </c>
    </row>
    <row r="614" spans="2:4" x14ac:dyDescent="0.35">
      <c r="B614" s="186" t="s">
        <v>84</v>
      </c>
      <c r="C614" s="16" t="s">
        <v>603</v>
      </c>
      <c r="D614" s="37">
        <v>6</v>
      </c>
    </row>
    <row r="615" spans="2:4" x14ac:dyDescent="0.35">
      <c r="B615" s="186" t="s">
        <v>82</v>
      </c>
      <c r="C615" s="16" t="s">
        <v>654</v>
      </c>
      <c r="D615" s="37">
        <v>6</v>
      </c>
    </row>
    <row r="616" spans="2:4" x14ac:dyDescent="0.35">
      <c r="B616" s="186" t="s">
        <v>94</v>
      </c>
      <c r="C616" s="16" t="s">
        <v>782</v>
      </c>
      <c r="D616" s="37">
        <v>6</v>
      </c>
    </row>
    <row r="617" spans="2:4" x14ac:dyDescent="0.35">
      <c r="B617" s="186" t="s">
        <v>87</v>
      </c>
      <c r="C617" s="16" t="s">
        <v>518</v>
      </c>
      <c r="D617" s="37">
        <v>6</v>
      </c>
    </row>
    <row r="618" spans="2:4" x14ac:dyDescent="0.35">
      <c r="B618" s="186" t="s">
        <v>63</v>
      </c>
      <c r="C618" s="16" t="s">
        <v>889</v>
      </c>
      <c r="D618" s="37">
        <v>6</v>
      </c>
    </row>
    <row r="619" spans="2:4" x14ac:dyDescent="0.35">
      <c r="B619" s="186" t="s">
        <v>75</v>
      </c>
      <c r="C619" s="16" t="s">
        <v>450</v>
      </c>
      <c r="D619" s="37">
        <v>6</v>
      </c>
    </row>
    <row r="620" spans="2:4" x14ac:dyDescent="0.35">
      <c r="B620" s="186" t="s">
        <v>91</v>
      </c>
      <c r="C620" s="16" t="s">
        <v>341</v>
      </c>
      <c r="D620" s="37">
        <v>6</v>
      </c>
    </row>
    <row r="621" spans="2:4" x14ac:dyDescent="0.35">
      <c r="B621" s="186" t="s">
        <v>76</v>
      </c>
      <c r="C621" s="16" t="s">
        <v>382</v>
      </c>
      <c r="D621" s="37">
        <v>6</v>
      </c>
    </row>
    <row r="622" spans="2:4" x14ac:dyDescent="0.35">
      <c r="B622" s="186" t="s">
        <v>75</v>
      </c>
      <c r="C622" s="16" t="s">
        <v>440</v>
      </c>
      <c r="D622" s="37">
        <v>6</v>
      </c>
    </row>
    <row r="623" spans="2:4" x14ac:dyDescent="0.35">
      <c r="B623" s="186" t="s">
        <v>84</v>
      </c>
      <c r="C623" s="16" t="s">
        <v>587</v>
      </c>
      <c r="D623" s="37">
        <v>6</v>
      </c>
    </row>
    <row r="624" spans="2:4" x14ac:dyDescent="0.35">
      <c r="B624" s="186" t="s">
        <v>75</v>
      </c>
      <c r="C624" s="16" t="s">
        <v>422</v>
      </c>
      <c r="D624" s="37">
        <v>6</v>
      </c>
    </row>
    <row r="625" spans="2:4" x14ac:dyDescent="0.35">
      <c r="B625" s="186" t="s">
        <v>95</v>
      </c>
      <c r="C625" s="16" t="s">
        <v>673</v>
      </c>
      <c r="D625" s="37">
        <v>6</v>
      </c>
    </row>
    <row r="626" spans="2:4" x14ac:dyDescent="0.35">
      <c r="B626" s="186" t="s">
        <v>63</v>
      </c>
      <c r="C626" s="16" t="s">
        <v>530</v>
      </c>
      <c r="D626" s="37">
        <v>6</v>
      </c>
    </row>
    <row r="627" spans="2:4" x14ac:dyDescent="0.35">
      <c r="B627" s="186" t="s">
        <v>66</v>
      </c>
      <c r="C627" s="16" t="s">
        <v>845</v>
      </c>
      <c r="D627" s="37">
        <v>6</v>
      </c>
    </row>
    <row r="628" spans="2:4" x14ac:dyDescent="0.35">
      <c r="B628" s="186" t="s">
        <v>84</v>
      </c>
      <c r="C628" s="16" t="s">
        <v>580</v>
      </c>
      <c r="D628" s="37">
        <v>6</v>
      </c>
    </row>
    <row r="629" spans="2:4" x14ac:dyDescent="0.35">
      <c r="B629" s="186" t="s">
        <v>69</v>
      </c>
      <c r="C629" s="16" t="s">
        <v>141</v>
      </c>
      <c r="D629" s="37">
        <v>6</v>
      </c>
    </row>
    <row r="630" spans="2:4" x14ac:dyDescent="0.35">
      <c r="B630" s="186" t="s">
        <v>93</v>
      </c>
      <c r="C630" s="16" t="s">
        <v>530</v>
      </c>
      <c r="D630" s="37">
        <v>6</v>
      </c>
    </row>
    <row r="631" spans="2:4" x14ac:dyDescent="0.35">
      <c r="B631" s="186" t="s">
        <v>66</v>
      </c>
      <c r="C631" s="16" t="s">
        <v>841</v>
      </c>
      <c r="D631" s="37">
        <v>6</v>
      </c>
    </row>
    <row r="632" spans="2:4" x14ac:dyDescent="0.35">
      <c r="B632" s="186" t="s">
        <v>67</v>
      </c>
      <c r="C632" s="16" t="s">
        <v>763</v>
      </c>
      <c r="D632" s="37">
        <v>6</v>
      </c>
    </row>
    <row r="633" spans="2:4" x14ac:dyDescent="0.35">
      <c r="B633" s="186" t="s">
        <v>83</v>
      </c>
      <c r="C633" s="16" t="s">
        <v>312</v>
      </c>
      <c r="D633" s="37">
        <v>6</v>
      </c>
    </row>
    <row r="634" spans="2:4" x14ac:dyDescent="0.35">
      <c r="B634" s="186" t="s">
        <v>65</v>
      </c>
      <c r="C634" s="16" t="s">
        <v>466</v>
      </c>
      <c r="D634" s="37">
        <v>6</v>
      </c>
    </row>
    <row r="635" spans="2:4" x14ac:dyDescent="0.35">
      <c r="B635" s="186" t="s">
        <v>95</v>
      </c>
      <c r="C635" s="16" t="s">
        <v>669</v>
      </c>
      <c r="D635" s="37">
        <v>6</v>
      </c>
    </row>
    <row r="636" spans="2:4" x14ac:dyDescent="0.35">
      <c r="B636" s="186" t="s">
        <v>91</v>
      </c>
      <c r="C636" s="16" t="s">
        <v>355</v>
      </c>
      <c r="D636" s="37">
        <v>6</v>
      </c>
    </row>
    <row r="637" spans="2:4" x14ac:dyDescent="0.35">
      <c r="B637" s="186" t="s">
        <v>91</v>
      </c>
      <c r="C637" s="16" t="s">
        <v>377</v>
      </c>
      <c r="D637" s="37">
        <v>6</v>
      </c>
    </row>
    <row r="638" spans="2:4" x14ac:dyDescent="0.35">
      <c r="B638" s="186" t="s">
        <v>84</v>
      </c>
      <c r="C638" s="16" t="s">
        <v>582</v>
      </c>
      <c r="D638" s="37">
        <v>6</v>
      </c>
    </row>
    <row r="639" spans="2:4" x14ac:dyDescent="0.35">
      <c r="B639" s="186" t="s">
        <v>83</v>
      </c>
      <c r="C639" s="16" t="s">
        <v>322</v>
      </c>
      <c r="D639" s="37">
        <v>6</v>
      </c>
    </row>
    <row r="640" spans="2:4" x14ac:dyDescent="0.35">
      <c r="B640" s="186" t="s">
        <v>97</v>
      </c>
      <c r="C640" s="16" t="s">
        <v>293</v>
      </c>
      <c r="D640" s="37">
        <v>6</v>
      </c>
    </row>
    <row r="641" spans="2:4" x14ac:dyDescent="0.35">
      <c r="B641" s="186" t="s">
        <v>95</v>
      </c>
      <c r="C641" s="16" t="s">
        <v>686</v>
      </c>
      <c r="D641" s="37">
        <v>6</v>
      </c>
    </row>
    <row r="642" spans="2:4" x14ac:dyDescent="0.35">
      <c r="B642" s="186" t="s">
        <v>82</v>
      </c>
      <c r="C642" s="16" t="s">
        <v>656</v>
      </c>
      <c r="D642" s="37">
        <v>6</v>
      </c>
    </row>
    <row r="643" spans="2:4" x14ac:dyDescent="0.35">
      <c r="B643" s="186" t="s">
        <v>93</v>
      </c>
      <c r="C643" s="16" t="s">
        <v>715</v>
      </c>
      <c r="D643" s="37">
        <v>6</v>
      </c>
    </row>
    <row r="644" spans="2:4" x14ac:dyDescent="0.35">
      <c r="B644" s="186" t="s">
        <v>96</v>
      </c>
      <c r="C644" s="16" t="s">
        <v>826</v>
      </c>
      <c r="D644" s="37">
        <v>6</v>
      </c>
    </row>
    <row r="645" spans="2:4" x14ac:dyDescent="0.35">
      <c r="B645" s="186" t="s">
        <v>94</v>
      </c>
      <c r="C645" s="16" t="s">
        <v>786</v>
      </c>
      <c r="D645" s="37">
        <v>6</v>
      </c>
    </row>
    <row r="646" spans="2:4" x14ac:dyDescent="0.35">
      <c r="B646" s="186" t="s">
        <v>97</v>
      </c>
      <c r="C646" s="16" t="s">
        <v>295</v>
      </c>
      <c r="D646" s="37">
        <v>6</v>
      </c>
    </row>
    <row r="647" spans="2:4" x14ac:dyDescent="0.35">
      <c r="B647" s="186" t="s">
        <v>79</v>
      </c>
      <c r="C647" s="16" t="s">
        <v>540</v>
      </c>
      <c r="D647" s="37">
        <v>6</v>
      </c>
    </row>
    <row r="648" spans="2:4" x14ac:dyDescent="0.35">
      <c r="B648" s="186" t="s">
        <v>94</v>
      </c>
      <c r="C648" s="16" t="s">
        <v>789</v>
      </c>
      <c r="D648" s="37">
        <v>6</v>
      </c>
    </row>
    <row r="649" spans="2:4" x14ac:dyDescent="0.35">
      <c r="B649" s="186" t="s">
        <v>63</v>
      </c>
      <c r="C649" s="16" t="s">
        <v>893</v>
      </c>
      <c r="D649" s="37">
        <v>6</v>
      </c>
    </row>
    <row r="650" spans="2:4" x14ac:dyDescent="0.35">
      <c r="B650" s="186" t="s">
        <v>83</v>
      </c>
      <c r="C650" s="16" t="s">
        <v>334</v>
      </c>
      <c r="D650" s="37">
        <v>5</v>
      </c>
    </row>
    <row r="651" spans="2:4" x14ac:dyDescent="0.35">
      <c r="B651" s="186" t="s">
        <v>74</v>
      </c>
      <c r="C651" s="16" t="s">
        <v>811</v>
      </c>
      <c r="D651" s="37">
        <v>5</v>
      </c>
    </row>
    <row r="652" spans="2:4" x14ac:dyDescent="0.35">
      <c r="B652" s="186" t="s">
        <v>98</v>
      </c>
      <c r="C652" s="16" t="s">
        <v>218</v>
      </c>
      <c r="D652" s="37">
        <v>5</v>
      </c>
    </row>
    <row r="653" spans="2:4" x14ac:dyDescent="0.35">
      <c r="B653" s="186" t="s">
        <v>95</v>
      </c>
      <c r="C653" s="16" t="s">
        <v>683</v>
      </c>
      <c r="D653" s="37">
        <v>5</v>
      </c>
    </row>
    <row r="654" spans="2:4" x14ac:dyDescent="0.35">
      <c r="B654" s="186" t="s">
        <v>91</v>
      </c>
      <c r="C654" s="16" t="s">
        <v>339</v>
      </c>
      <c r="D654" s="37">
        <v>5</v>
      </c>
    </row>
    <row r="655" spans="2:4" x14ac:dyDescent="0.35">
      <c r="B655" s="186" t="s">
        <v>89</v>
      </c>
      <c r="C655" s="16" t="s">
        <v>619</v>
      </c>
      <c r="D655" s="37">
        <v>5</v>
      </c>
    </row>
    <row r="656" spans="2:4" x14ac:dyDescent="0.35">
      <c r="B656" s="186" t="s">
        <v>97</v>
      </c>
      <c r="C656" s="16" t="s">
        <v>303</v>
      </c>
      <c r="D656" s="37">
        <v>5</v>
      </c>
    </row>
    <row r="657" spans="2:4" x14ac:dyDescent="0.35">
      <c r="B657" s="186" t="s">
        <v>75</v>
      </c>
      <c r="C657" s="16" t="s">
        <v>449</v>
      </c>
      <c r="D657" s="37">
        <v>5</v>
      </c>
    </row>
    <row r="658" spans="2:4" x14ac:dyDescent="0.35">
      <c r="B658" s="186" t="s">
        <v>62</v>
      </c>
      <c r="C658" s="16" t="s">
        <v>635</v>
      </c>
      <c r="D658" s="37">
        <v>5</v>
      </c>
    </row>
    <row r="659" spans="2:4" x14ac:dyDescent="0.35">
      <c r="B659" s="186" t="s">
        <v>86</v>
      </c>
      <c r="C659" s="16" t="s">
        <v>473</v>
      </c>
      <c r="D659" s="37">
        <v>5</v>
      </c>
    </row>
    <row r="660" spans="2:4" x14ac:dyDescent="0.35">
      <c r="B660" s="186" t="s">
        <v>79</v>
      </c>
      <c r="C660" s="16" t="s">
        <v>934</v>
      </c>
      <c r="D660" s="37">
        <v>5</v>
      </c>
    </row>
    <row r="661" spans="2:4" x14ac:dyDescent="0.35">
      <c r="B661" s="186" t="s">
        <v>75</v>
      </c>
      <c r="C661" s="16" t="s">
        <v>442</v>
      </c>
      <c r="D661" s="37">
        <v>5</v>
      </c>
    </row>
    <row r="662" spans="2:4" x14ac:dyDescent="0.35">
      <c r="B662" s="186" t="s">
        <v>95</v>
      </c>
      <c r="C662" s="16" t="s">
        <v>260</v>
      </c>
      <c r="D662" s="37">
        <v>5</v>
      </c>
    </row>
    <row r="663" spans="2:4" x14ac:dyDescent="0.35">
      <c r="B663" s="186" t="s">
        <v>63</v>
      </c>
      <c r="C663" s="16" t="s">
        <v>894</v>
      </c>
      <c r="D663" s="37">
        <v>5</v>
      </c>
    </row>
    <row r="664" spans="2:4" x14ac:dyDescent="0.35">
      <c r="B664" s="186" t="s">
        <v>98</v>
      </c>
      <c r="C664" s="16" t="s">
        <v>222</v>
      </c>
      <c r="D664" s="37">
        <v>5</v>
      </c>
    </row>
    <row r="665" spans="2:4" x14ac:dyDescent="0.35">
      <c r="B665" s="186" t="s">
        <v>84</v>
      </c>
      <c r="C665" s="16" t="s">
        <v>579</v>
      </c>
      <c r="D665" s="37">
        <v>5</v>
      </c>
    </row>
    <row r="666" spans="2:4" x14ac:dyDescent="0.35">
      <c r="B666" s="186" t="s">
        <v>73</v>
      </c>
      <c r="C666" s="16" t="s">
        <v>708</v>
      </c>
      <c r="D666" s="37">
        <v>5</v>
      </c>
    </row>
    <row r="667" spans="2:4" x14ac:dyDescent="0.35">
      <c r="B667" s="186" t="s">
        <v>89</v>
      </c>
      <c r="C667" s="16" t="s">
        <v>623</v>
      </c>
      <c r="D667" s="37">
        <v>5</v>
      </c>
    </row>
    <row r="668" spans="2:4" x14ac:dyDescent="0.35">
      <c r="B668" s="186" t="s">
        <v>91</v>
      </c>
      <c r="C668" s="16" t="s">
        <v>351</v>
      </c>
      <c r="D668" s="37">
        <v>5</v>
      </c>
    </row>
    <row r="669" spans="2:4" x14ac:dyDescent="0.35">
      <c r="B669" s="186" t="s">
        <v>89</v>
      </c>
      <c r="C669" s="16" t="s">
        <v>272</v>
      </c>
      <c r="D669" s="37">
        <v>5</v>
      </c>
    </row>
    <row r="670" spans="2:4" x14ac:dyDescent="0.35">
      <c r="B670" s="186" t="s">
        <v>95</v>
      </c>
      <c r="C670" s="16" t="s">
        <v>685</v>
      </c>
      <c r="D670" s="37">
        <v>5</v>
      </c>
    </row>
    <row r="671" spans="2:4" x14ac:dyDescent="0.35">
      <c r="B671" s="186" t="s">
        <v>91</v>
      </c>
      <c r="C671" s="16" t="s">
        <v>361</v>
      </c>
      <c r="D671" s="37">
        <v>5</v>
      </c>
    </row>
    <row r="672" spans="2:4" x14ac:dyDescent="0.35">
      <c r="B672" s="186" t="s">
        <v>75</v>
      </c>
      <c r="C672" s="16" t="s">
        <v>451</v>
      </c>
      <c r="D672" s="37">
        <v>5</v>
      </c>
    </row>
    <row r="673" spans="2:4" x14ac:dyDescent="0.35">
      <c r="B673" s="186" t="s">
        <v>84</v>
      </c>
      <c r="C673" s="16" t="s">
        <v>577</v>
      </c>
      <c r="D673" s="37">
        <v>5</v>
      </c>
    </row>
    <row r="674" spans="2:4" x14ac:dyDescent="0.35">
      <c r="B674" s="186" t="s">
        <v>84</v>
      </c>
      <c r="C674" s="16" t="s">
        <v>599</v>
      </c>
      <c r="D674" s="37">
        <v>5</v>
      </c>
    </row>
    <row r="675" spans="2:4" x14ac:dyDescent="0.35">
      <c r="B675" s="186" t="s">
        <v>75</v>
      </c>
      <c r="C675" s="16" t="s">
        <v>444</v>
      </c>
      <c r="D675" s="37">
        <v>5</v>
      </c>
    </row>
    <row r="676" spans="2:4" x14ac:dyDescent="0.35">
      <c r="B676" s="186" t="s">
        <v>95</v>
      </c>
      <c r="C676" s="16" t="s">
        <v>679</v>
      </c>
      <c r="D676" s="37">
        <v>5</v>
      </c>
    </row>
    <row r="677" spans="2:4" x14ac:dyDescent="0.35">
      <c r="B677" s="186" t="s">
        <v>66</v>
      </c>
      <c r="C677" s="16" t="s">
        <v>272</v>
      </c>
      <c r="D677" s="37">
        <v>5</v>
      </c>
    </row>
    <row r="678" spans="2:4" x14ac:dyDescent="0.35">
      <c r="B678" s="186" t="s">
        <v>91</v>
      </c>
      <c r="C678" s="16" t="s">
        <v>353</v>
      </c>
      <c r="D678" s="37">
        <v>5</v>
      </c>
    </row>
    <row r="679" spans="2:4" x14ac:dyDescent="0.35">
      <c r="B679" s="186" t="s">
        <v>82</v>
      </c>
      <c r="C679" s="16" t="s">
        <v>649</v>
      </c>
      <c r="D679" s="37">
        <v>5</v>
      </c>
    </row>
    <row r="680" spans="2:4" x14ac:dyDescent="0.35">
      <c r="B680" s="186" t="s">
        <v>86</v>
      </c>
      <c r="C680" s="16" t="s">
        <v>491</v>
      </c>
      <c r="D680" s="37">
        <v>5</v>
      </c>
    </row>
    <row r="681" spans="2:4" x14ac:dyDescent="0.35">
      <c r="B681" s="186" t="s">
        <v>82</v>
      </c>
      <c r="C681" s="16" t="s">
        <v>653</v>
      </c>
      <c r="D681" s="37">
        <v>5</v>
      </c>
    </row>
    <row r="682" spans="2:4" x14ac:dyDescent="0.35">
      <c r="B682" s="186" t="s">
        <v>97</v>
      </c>
      <c r="C682" s="16" t="s">
        <v>298</v>
      </c>
      <c r="D682" s="37">
        <v>5</v>
      </c>
    </row>
    <row r="683" spans="2:4" x14ac:dyDescent="0.35">
      <c r="B683" s="186" t="s">
        <v>91</v>
      </c>
      <c r="C683" s="16" t="s">
        <v>370</v>
      </c>
      <c r="D683" s="37">
        <v>5</v>
      </c>
    </row>
    <row r="684" spans="2:4" x14ac:dyDescent="0.35">
      <c r="B684" s="186" t="s">
        <v>82</v>
      </c>
      <c r="C684" s="16" t="s">
        <v>645</v>
      </c>
      <c r="D684" s="37">
        <v>5</v>
      </c>
    </row>
    <row r="685" spans="2:4" x14ac:dyDescent="0.35">
      <c r="B685" s="186" t="s">
        <v>90</v>
      </c>
      <c r="C685" s="16" t="s">
        <v>235</v>
      </c>
      <c r="D685" s="37">
        <v>5</v>
      </c>
    </row>
    <row r="686" spans="2:4" x14ac:dyDescent="0.35">
      <c r="B686" s="186" t="s">
        <v>66</v>
      </c>
      <c r="C686" s="16" t="s">
        <v>848</v>
      </c>
      <c r="D686" s="37">
        <v>5</v>
      </c>
    </row>
    <row r="687" spans="2:4" x14ac:dyDescent="0.35">
      <c r="B687" s="186" t="s">
        <v>60</v>
      </c>
      <c r="C687" s="16" t="s">
        <v>535</v>
      </c>
      <c r="D687" s="37">
        <v>5</v>
      </c>
    </row>
    <row r="688" spans="2:4" x14ac:dyDescent="0.35">
      <c r="B688" s="186" t="s">
        <v>84</v>
      </c>
      <c r="C688" s="16" t="s">
        <v>596</v>
      </c>
      <c r="D688" s="37">
        <v>5</v>
      </c>
    </row>
    <row r="689" spans="2:4" x14ac:dyDescent="0.35">
      <c r="B689" s="186" t="s">
        <v>96</v>
      </c>
      <c r="C689" s="16" t="s">
        <v>272</v>
      </c>
      <c r="D689" s="37">
        <v>5</v>
      </c>
    </row>
    <row r="690" spans="2:4" x14ac:dyDescent="0.35">
      <c r="B690" s="186" t="s">
        <v>82</v>
      </c>
      <c r="C690" s="16" t="s">
        <v>529</v>
      </c>
      <c r="D690" s="37">
        <v>5</v>
      </c>
    </row>
    <row r="691" spans="2:4" x14ac:dyDescent="0.35">
      <c r="B691" s="186" t="s">
        <v>89</v>
      </c>
      <c r="C691" s="16" t="s">
        <v>624</v>
      </c>
      <c r="D691" s="37">
        <v>5</v>
      </c>
    </row>
    <row r="692" spans="2:4" x14ac:dyDescent="0.35">
      <c r="B692" s="186" t="s">
        <v>93</v>
      </c>
      <c r="C692" s="16" t="s">
        <v>729</v>
      </c>
      <c r="D692" s="37">
        <v>5</v>
      </c>
    </row>
    <row r="693" spans="2:4" x14ac:dyDescent="0.35">
      <c r="B693" s="186" t="s">
        <v>90</v>
      </c>
      <c r="C693" s="16" t="s">
        <v>242</v>
      </c>
      <c r="D693" s="37">
        <v>5</v>
      </c>
    </row>
    <row r="694" spans="2:4" x14ac:dyDescent="0.35">
      <c r="B694" s="186" t="s">
        <v>78</v>
      </c>
      <c r="C694" s="16" t="s">
        <v>500</v>
      </c>
      <c r="D694" s="37">
        <v>5</v>
      </c>
    </row>
    <row r="695" spans="2:4" x14ac:dyDescent="0.35">
      <c r="B695" s="186" t="s">
        <v>63</v>
      </c>
      <c r="C695" s="16" t="s">
        <v>901</v>
      </c>
      <c r="D695" s="37">
        <v>5</v>
      </c>
    </row>
    <row r="696" spans="2:4" x14ac:dyDescent="0.35">
      <c r="B696" s="186" t="s">
        <v>63</v>
      </c>
      <c r="C696" s="16" t="s">
        <v>886</v>
      </c>
      <c r="D696" s="37">
        <v>5</v>
      </c>
    </row>
    <row r="697" spans="2:4" x14ac:dyDescent="0.35">
      <c r="B697" s="186" t="s">
        <v>77</v>
      </c>
      <c r="C697" s="16" t="s">
        <v>575</v>
      </c>
      <c r="D697" s="37">
        <v>5</v>
      </c>
    </row>
    <row r="698" spans="2:4" x14ac:dyDescent="0.35">
      <c r="B698" s="186" t="s">
        <v>94</v>
      </c>
      <c r="C698" s="16" t="s">
        <v>795</v>
      </c>
      <c r="D698" s="37">
        <v>5</v>
      </c>
    </row>
    <row r="699" spans="2:4" x14ac:dyDescent="0.35">
      <c r="B699" s="186" t="s">
        <v>63</v>
      </c>
      <c r="C699" s="16" t="s">
        <v>879</v>
      </c>
      <c r="D699" s="37">
        <v>5</v>
      </c>
    </row>
    <row r="700" spans="2:4" x14ac:dyDescent="0.35">
      <c r="B700" s="186" t="s">
        <v>84</v>
      </c>
      <c r="C700" s="16" t="s">
        <v>597</v>
      </c>
      <c r="D700" s="37">
        <v>5</v>
      </c>
    </row>
    <row r="701" spans="2:4" x14ac:dyDescent="0.35">
      <c r="B701" s="186" t="s">
        <v>77</v>
      </c>
      <c r="C701" s="16" t="s">
        <v>574</v>
      </c>
      <c r="D701" s="37">
        <v>5</v>
      </c>
    </row>
    <row r="702" spans="2:4" x14ac:dyDescent="0.35">
      <c r="B702" s="186" t="s">
        <v>88</v>
      </c>
      <c r="C702" s="16" t="s">
        <v>743</v>
      </c>
      <c r="D702" s="37">
        <v>5</v>
      </c>
    </row>
    <row r="703" spans="2:4" x14ac:dyDescent="0.35">
      <c r="B703" s="186" t="s">
        <v>67</v>
      </c>
      <c r="C703" s="16" t="s">
        <v>772</v>
      </c>
      <c r="D703" s="37">
        <v>5</v>
      </c>
    </row>
    <row r="704" spans="2:4" x14ac:dyDescent="0.35">
      <c r="B704" s="186" t="s">
        <v>95</v>
      </c>
      <c r="C704" s="16" t="s">
        <v>684</v>
      </c>
      <c r="D704" s="37">
        <v>4</v>
      </c>
    </row>
    <row r="705" spans="2:4" x14ac:dyDescent="0.35">
      <c r="B705" s="186" t="s">
        <v>97</v>
      </c>
      <c r="C705" s="16" t="s">
        <v>287</v>
      </c>
      <c r="D705" s="37">
        <v>4</v>
      </c>
    </row>
    <row r="706" spans="2:4" x14ac:dyDescent="0.35">
      <c r="B706" s="186" t="s">
        <v>87</v>
      </c>
      <c r="C706" s="16" t="s">
        <v>514</v>
      </c>
      <c r="D706" s="37">
        <v>4</v>
      </c>
    </row>
    <row r="707" spans="2:4" x14ac:dyDescent="0.35">
      <c r="B707" s="186" t="s">
        <v>75</v>
      </c>
      <c r="C707" s="16" t="s">
        <v>436</v>
      </c>
      <c r="D707" s="37">
        <v>4</v>
      </c>
    </row>
    <row r="708" spans="2:4" x14ac:dyDescent="0.35">
      <c r="B708" s="186" t="s">
        <v>84</v>
      </c>
      <c r="C708" s="16" t="s">
        <v>593</v>
      </c>
      <c r="D708" s="37">
        <v>4</v>
      </c>
    </row>
    <row r="709" spans="2:4" x14ac:dyDescent="0.35">
      <c r="B709" s="186" t="s">
        <v>94</v>
      </c>
      <c r="C709" s="16" t="s">
        <v>790</v>
      </c>
      <c r="D709" s="37">
        <v>4</v>
      </c>
    </row>
    <row r="710" spans="2:4" x14ac:dyDescent="0.35">
      <c r="B710" s="186" t="s">
        <v>75</v>
      </c>
      <c r="C710" s="16" t="s">
        <v>438</v>
      </c>
      <c r="D710" s="37">
        <v>4</v>
      </c>
    </row>
    <row r="711" spans="2:4" x14ac:dyDescent="0.35">
      <c r="B711" s="186" t="s">
        <v>91</v>
      </c>
      <c r="C711" s="16" t="s">
        <v>225</v>
      </c>
      <c r="D711" s="37">
        <v>4</v>
      </c>
    </row>
    <row r="712" spans="2:4" x14ac:dyDescent="0.35">
      <c r="B712" s="186" t="s">
        <v>75</v>
      </c>
      <c r="C712" s="16" t="s">
        <v>443</v>
      </c>
      <c r="D712" s="37">
        <v>4</v>
      </c>
    </row>
    <row r="713" spans="2:4" x14ac:dyDescent="0.35">
      <c r="B713" s="186" t="s">
        <v>84</v>
      </c>
      <c r="C713" s="16" t="s">
        <v>272</v>
      </c>
      <c r="D713" s="37">
        <v>4</v>
      </c>
    </row>
    <row r="714" spans="2:4" x14ac:dyDescent="0.35">
      <c r="B714" s="186" t="s">
        <v>95</v>
      </c>
      <c r="C714" s="16" t="s">
        <v>678</v>
      </c>
      <c r="D714" s="37">
        <v>4</v>
      </c>
    </row>
    <row r="715" spans="2:4" x14ac:dyDescent="0.35">
      <c r="B715" s="186" t="s">
        <v>91</v>
      </c>
      <c r="C715" s="16" t="s">
        <v>344</v>
      </c>
      <c r="D715" s="37">
        <v>4</v>
      </c>
    </row>
    <row r="716" spans="2:4" x14ac:dyDescent="0.35">
      <c r="B716" s="186" t="s">
        <v>84</v>
      </c>
      <c r="C716" s="16" t="s">
        <v>584</v>
      </c>
      <c r="D716" s="37">
        <v>4</v>
      </c>
    </row>
    <row r="717" spans="2:4" x14ac:dyDescent="0.35">
      <c r="B717" s="186" t="s">
        <v>84</v>
      </c>
      <c r="C717" s="16" t="s">
        <v>588</v>
      </c>
      <c r="D717" s="37">
        <v>4</v>
      </c>
    </row>
    <row r="718" spans="2:4" x14ac:dyDescent="0.35">
      <c r="B718" s="186" t="s">
        <v>96</v>
      </c>
      <c r="C718" s="16" t="s">
        <v>829</v>
      </c>
      <c r="D718" s="37">
        <v>4</v>
      </c>
    </row>
    <row r="719" spans="2:4" x14ac:dyDescent="0.35">
      <c r="B719" s="186" t="s">
        <v>97</v>
      </c>
      <c r="C719" s="16" t="s">
        <v>285</v>
      </c>
      <c r="D719" s="37">
        <v>4</v>
      </c>
    </row>
    <row r="720" spans="2:4" x14ac:dyDescent="0.35">
      <c r="B720" s="186" t="s">
        <v>89</v>
      </c>
      <c r="C720" s="16" t="s">
        <v>625</v>
      </c>
      <c r="D720" s="37">
        <v>4</v>
      </c>
    </row>
    <row r="721" spans="2:4" x14ac:dyDescent="0.35">
      <c r="B721" s="186" t="s">
        <v>73</v>
      </c>
      <c r="C721" s="16" t="s">
        <v>255</v>
      </c>
      <c r="D721" s="37">
        <v>4</v>
      </c>
    </row>
    <row r="722" spans="2:4" x14ac:dyDescent="0.35">
      <c r="B722" s="186" t="s">
        <v>91</v>
      </c>
      <c r="C722" s="16" t="s">
        <v>283</v>
      </c>
      <c r="D722" s="37">
        <v>4</v>
      </c>
    </row>
    <row r="723" spans="2:4" x14ac:dyDescent="0.35">
      <c r="B723" s="186" t="s">
        <v>76</v>
      </c>
      <c r="C723" s="16" t="s">
        <v>389</v>
      </c>
      <c r="D723" s="37">
        <v>4</v>
      </c>
    </row>
    <row r="724" spans="2:4" x14ac:dyDescent="0.35">
      <c r="B724" s="186" t="s">
        <v>75</v>
      </c>
      <c r="C724" s="16" t="s">
        <v>433</v>
      </c>
      <c r="D724" s="37">
        <v>4</v>
      </c>
    </row>
    <row r="725" spans="2:4" x14ac:dyDescent="0.35">
      <c r="B725" s="186" t="s">
        <v>75</v>
      </c>
      <c r="C725" s="16" t="s">
        <v>439</v>
      </c>
      <c r="D725" s="37">
        <v>4</v>
      </c>
    </row>
    <row r="726" spans="2:4" x14ac:dyDescent="0.35">
      <c r="B726" s="186" t="s">
        <v>75</v>
      </c>
      <c r="C726" s="16" t="s">
        <v>232</v>
      </c>
      <c r="D726" s="37">
        <v>4</v>
      </c>
    </row>
    <row r="727" spans="2:4" x14ac:dyDescent="0.35">
      <c r="B727" s="186" t="s">
        <v>84</v>
      </c>
      <c r="C727" s="16" t="s">
        <v>228</v>
      </c>
      <c r="D727" s="37">
        <v>4</v>
      </c>
    </row>
    <row r="728" spans="2:4" x14ac:dyDescent="0.35">
      <c r="B728" s="186" t="s">
        <v>89</v>
      </c>
      <c r="C728" s="16" t="s">
        <v>622</v>
      </c>
      <c r="D728" s="37">
        <v>4</v>
      </c>
    </row>
    <row r="729" spans="2:4" x14ac:dyDescent="0.35">
      <c r="B729" s="186" t="s">
        <v>63</v>
      </c>
      <c r="C729" s="16" t="s">
        <v>885</v>
      </c>
      <c r="D729" s="37">
        <v>4</v>
      </c>
    </row>
    <row r="730" spans="2:4" x14ac:dyDescent="0.35">
      <c r="B730" s="186" t="s">
        <v>77</v>
      </c>
      <c r="C730" s="16" t="s">
        <v>554</v>
      </c>
      <c r="D730" s="37">
        <v>4</v>
      </c>
    </row>
    <row r="731" spans="2:4" x14ac:dyDescent="0.35">
      <c r="B731" s="186" t="s">
        <v>91</v>
      </c>
      <c r="C731" s="16" t="s">
        <v>362</v>
      </c>
      <c r="D731" s="37">
        <v>4</v>
      </c>
    </row>
    <row r="732" spans="2:4" x14ac:dyDescent="0.35">
      <c r="B732" s="186" t="s">
        <v>79</v>
      </c>
      <c r="C732" s="16" t="s">
        <v>256</v>
      </c>
      <c r="D732" s="37">
        <v>4</v>
      </c>
    </row>
    <row r="733" spans="2:4" x14ac:dyDescent="0.35">
      <c r="B733" s="186" t="s">
        <v>76</v>
      </c>
      <c r="C733" s="16" t="s">
        <v>396</v>
      </c>
      <c r="D733" s="37">
        <v>4</v>
      </c>
    </row>
    <row r="734" spans="2:4" x14ac:dyDescent="0.35">
      <c r="B734" s="186" t="s">
        <v>84</v>
      </c>
      <c r="C734" s="16" t="s">
        <v>607</v>
      </c>
      <c r="D734" s="37">
        <v>4</v>
      </c>
    </row>
    <row r="735" spans="2:4" x14ac:dyDescent="0.35">
      <c r="B735" s="186" t="s">
        <v>94</v>
      </c>
      <c r="C735" s="16" t="s">
        <v>785</v>
      </c>
      <c r="D735" s="37">
        <v>4</v>
      </c>
    </row>
    <row r="736" spans="2:4" x14ac:dyDescent="0.35">
      <c r="B736" s="186" t="s">
        <v>86</v>
      </c>
      <c r="C736" s="16" t="s">
        <v>480</v>
      </c>
      <c r="D736" s="37">
        <v>4</v>
      </c>
    </row>
    <row r="737" spans="2:4" x14ac:dyDescent="0.35">
      <c r="B737" s="186" t="s">
        <v>97</v>
      </c>
      <c r="C737" s="16" t="s">
        <v>296</v>
      </c>
      <c r="D737" s="37">
        <v>4</v>
      </c>
    </row>
    <row r="738" spans="2:4" x14ac:dyDescent="0.35">
      <c r="B738" s="186" t="s">
        <v>90</v>
      </c>
      <c r="C738" s="16" t="s">
        <v>239</v>
      </c>
      <c r="D738" s="37">
        <v>4</v>
      </c>
    </row>
    <row r="739" spans="2:4" x14ac:dyDescent="0.35">
      <c r="B739" s="186" t="s">
        <v>67</v>
      </c>
      <c r="C739" s="16" t="s">
        <v>780</v>
      </c>
      <c r="D739" s="37">
        <v>4</v>
      </c>
    </row>
    <row r="740" spans="2:4" x14ac:dyDescent="0.35">
      <c r="B740" s="186" t="s">
        <v>91</v>
      </c>
      <c r="C740" s="16" t="s">
        <v>345</v>
      </c>
      <c r="D740" s="37">
        <v>4</v>
      </c>
    </row>
    <row r="741" spans="2:4" x14ac:dyDescent="0.35">
      <c r="B741" s="186" t="s">
        <v>82</v>
      </c>
      <c r="C741" s="16" t="s">
        <v>606</v>
      </c>
      <c r="D741" s="37">
        <v>4</v>
      </c>
    </row>
    <row r="742" spans="2:4" x14ac:dyDescent="0.35">
      <c r="B742" s="186" t="s">
        <v>96</v>
      </c>
      <c r="C742" s="16" t="s">
        <v>573</v>
      </c>
      <c r="D742" s="37">
        <v>4</v>
      </c>
    </row>
    <row r="743" spans="2:4" x14ac:dyDescent="0.35">
      <c r="B743" s="186" t="s">
        <v>97</v>
      </c>
      <c r="C743" s="16" t="s">
        <v>306</v>
      </c>
      <c r="D743" s="37">
        <v>4</v>
      </c>
    </row>
    <row r="744" spans="2:4" x14ac:dyDescent="0.35">
      <c r="B744" s="186" t="s">
        <v>95</v>
      </c>
      <c r="C744" s="16" t="s">
        <v>682</v>
      </c>
      <c r="D744" s="37">
        <v>4</v>
      </c>
    </row>
    <row r="745" spans="2:4" x14ac:dyDescent="0.35">
      <c r="B745" s="186" t="s">
        <v>67</v>
      </c>
      <c r="C745" s="16" t="s">
        <v>775</v>
      </c>
      <c r="D745" s="37">
        <v>4</v>
      </c>
    </row>
    <row r="746" spans="2:4" x14ac:dyDescent="0.35">
      <c r="B746" s="186" t="s">
        <v>94</v>
      </c>
      <c r="C746" s="16" t="s">
        <v>791</v>
      </c>
      <c r="D746" s="37">
        <v>4</v>
      </c>
    </row>
    <row r="747" spans="2:4" x14ac:dyDescent="0.35">
      <c r="B747" s="186" t="s">
        <v>83</v>
      </c>
      <c r="C747" s="16" t="s">
        <v>315</v>
      </c>
      <c r="D747" s="37">
        <v>4</v>
      </c>
    </row>
    <row r="748" spans="2:4" x14ac:dyDescent="0.35">
      <c r="B748" s="186" t="s">
        <v>93</v>
      </c>
      <c r="C748" s="16" t="s">
        <v>684</v>
      </c>
      <c r="D748" s="37">
        <v>4</v>
      </c>
    </row>
    <row r="749" spans="2:4" x14ac:dyDescent="0.35">
      <c r="B749" s="186" t="s">
        <v>94</v>
      </c>
      <c r="C749" s="16" t="s">
        <v>794</v>
      </c>
      <c r="D749" s="37">
        <v>4</v>
      </c>
    </row>
    <row r="750" spans="2:4" x14ac:dyDescent="0.35">
      <c r="B750" s="186" t="s">
        <v>63</v>
      </c>
      <c r="C750" s="16" t="s">
        <v>905</v>
      </c>
      <c r="D750" s="37">
        <v>4</v>
      </c>
    </row>
    <row r="751" spans="2:4" x14ac:dyDescent="0.35">
      <c r="B751" s="186" t="s">
        <v>78</v>
      </c>
      <c r="C751" s="16" t="s">
        <v>498</v>
      </c>
      <c r="D751" s="37">
        <v>4</v>
      </c>
    </row>
    <row r="752" spans="2:4" x14ac:dyDescent="0.35">
      <c r="B752" s="186" t="s">
        <v>62</v>
      </c>
      <c r="C752" s="16" t="s">
        <v>639</v>
      </c>
      <c r="D752" s="37">
        <v>4</v>
      </c>
    </row>
    <row r="753" spans="2:4" x14ac:dyDescent="0.35">
      <c r="B753" s="186" t="s">
        <v>67</v>
      </c>
      <c r="C753" s="16" t="s">
        <v>770</v>
      </c>
      <c r="D753" s="37">
        <v>4</v>
      </c>
    </row>
    <row r="754" spans="2:4" x14ac:dyDescent="0.35">
      <c r="B754" s="186" t="s">
        <v>67</v>
      </c>
      <c r="C754" s="16" t="s">
        <v>779</v>
      </c>
      <c r="D754" s="37">
        <v>4</v>
      </c>
    </row>
    <row r="755" spans="2:4" x14ac:dyDescent="0.35">
      <c r="B755" s="186" t="s">
        <v>88</v>
      </c>
      <c r="C755" s="16" t="s">
        <v>742</v>
      </c>
      <c r="D755" s="37">
        <v>4</v>
      </c>
    </row>
    <row r="756" spans="2:4" x14ac:dyDescent="0.35">
      <c r="B756" s="186" t="s">
        <v>84</v>
      </c>
      <c r="C756" s="16" t="s">
        <v>605</v>
      </c>
      <c r="D756" s="37">
        <v>4</v>
      </c>
    </row>
    <row r="757" spans="2:4" x14ac:dyDescent="0.35">
      <c r="B757" s="186" t="s">
        <v>94</v>
      </c>
      <c r="C757" s="16" t="s">
        <v>793</v>
      </c>
      <c r="D757" s="37">
        <v>3</v>
      </c>
    </row>
    <row r="758" spans="2:4" x14ac:dyDescent="0.35">
      <c r="B758" s="186" t="s">
        <v>77</v>
      </c>
      <c r="C758" s="16" t="s">
        <v>520</v>
      </c>
      <c r="D758" s="37">
        <v>3</v>
      </c>
    </row>
    <row r="759" spans="2:4" x14ac:dyDescent="0.35">
      <c r="B759" s="186" t="s">
        <v>85</v>
      </c>
      <c r="C759" s="16" t="s">
        <v>280</v>
      </c>
      <c r="D759" s="37">
        <v>3</v>
      </c>
    </row>
    <row r="760" spans="2:4" x14ac:dyDescent="0.35">
      <c r="B760" s="186" t="s">
        <v>75</v>
      </c>
      <c r="C760" s="16" t="s">
        <v>437</v>
      </c>
      <c r="D760" s="37">
        <v>3</v>
      </c>
    </row>
    <row r="761" spans="2:4" x14ac:dyDescent="0.35">
      <c r="B761" s="186" t="s">
        <v>95</v>
      </c>
      <c r="C761" s="16" t="s">
        <v>689</v>
      </c>
      <c r="D761" s="37">
        <v>3</v>
      </c>
    </row>
    <row r="762" spans="2:4" x14ac:dyDescent="0.35">
      <c r="B762" s="186" t="s">
        <v>75</v>
      </c>
      <c r="C762" s="16" t="s">
        <v>944</v>
      </c>
      <c r="D762" s="37">
        <v>3</v>
      </c>
    </row>
    <row r="763" spans="2:4" x14ac:dyDescent="0.35">
      <c r="B763" s="186" t="s">
        <v>88</v>
      </c>
      <c r="C763" s="16" t="s">
        <v>733</v>
      </c>
      <c r="D763" s="37">
        <v>3</v>
      </c>
    </row>
    <row r="764" spans="2:4" x14ac:dyDescent="0.35">
      <c r="B764" s="186" t="s">
        <v>74</v>
      </c>
      <c r="C764" s="16" t="s">
        <v>396</v>
      </c>
      <c r="D764" s="37">
        <v>3</v>
      </c>
    </row>
    <row r="765" spans="2:4" x14ac:dyDescent="0.35">
      <c r="B765" s="186" t="s">
        <v>97</v>
      </c>
      <c r="C765" s="16" t="s">
        <v>286</v>
      </c>
      <c r="D765" s="37">
        <v>3</v>
      </c>
    </row>
    <row r="766" spans="2:4" x14ac:dyDescent="0.35">
      <c r="B766" s="186" t="s">
        <v>91</v>
      </c>
      <c r="C766" s="16" t="s">
        <v>360</v>
      </c>
      <c r="D766" s="37">
        <v>3</v>
      </c>
    </row>
    <row r="767" spans="2:4" x14ac:dyDescent="0.35">
      <c r="B767" s="186" t="s">
        <v>91</v>
      </c>
      <c r="C767" s="16" t="s">
        <v>366</v>
      </c>
      <c r="D767" s="37">
        <v>3</v>
      </c>
    </row>
    <row r="768" spans="2:4" x14ac:dyDescent="0.35">
      <c r="B768" s="186" t="s">
        <v>97</v>
      </c>
      <c r="C768" s="16" t="s">
        <v>300</v>
      </c>
      <c r="D768" s="37">
        <v>3</v>
      </c>
    </row>
    <row r="769" spans="2:4" x14ac:dyDescent="0.35">
      <c r="B769" s="186" t="s">
        <v>91</v>
      </c>
      <c r="C769" s="16" t="s">
        <v>363</v>
      </c>
      <c r="D769" s="37">
        <v>3</v>
      </c>
    </row>
    <row r="770" spans="2:4" x14ac:dyDescent="0.35">
      <c r="B770" s="186" t="s">
        <v>91</v>
      </c>
      <c r="C770" s="16" t="s">
        <v>367</v>
      </c>
      <c r="D770" s="37">
        <v>3</v>
      </c>
    </row>
    <row r="771" spans="2:4" x14ac:dyDescent="0.35">
      <c r="B771" s="186" t="s">
        <v>75</v>
      </c>
      <c r="C771" s="16" t="s">
        <v>452</v>
      </c>
      <c r="D771" s="37">
        <v>3</v>
      </c>
    </row>
    <row r="772" spans="2:4" x14ac:dyDescent="0.35">
      <c r="B772" s="186" t="s">
        <v>89</v>
      </c>
      <c r="C772" s="16" t="s">
        <v>617</v>
      </c>
      <c r="D772" s="37">
        <v>3</v>
      </c>
    </row>
    <row r="773" spans="2:4" x14ac:dyDescent="0.35">
      <c r="B773" s="186" t="s">
        <v>90</v>
      </c>
      <c r="C773" s="16" t="s">
        <v>241</v>
      </c>
      <c r="D773" s="37">
        <v>3</v>
      </c>
    </row>
    <row r="774" spans="2:4" x14ac:dyDescent="0.35">
      <c r="B774" s="186" t="s">
        <v>75</v>
      </c>
      <c r="C774" s="16" t="s">
        <v>445</v>
      </c>
      <c r="D774" s="37">
        <v>3</v>
      </c>
    </row>
    <row r="775" spans="2:4" x14ac:dyDescent="0.35">
      <c r="B775" s="186" t="s">
        <v>77</v>
      </c>
      <c r="C775" s="16" t="s">
        <v>573</v>
      </c>
      <c r="D775" s="37">
        <v>3</v>
      </c>
    </row>
    <row r="776" spans="2:4" x14ac:dyDescent="0.35">
      <c r="B776" s="186" t="s">
        <v>84</v>
      </c>
      <c r="C776" s="16" t="s">
        <v>578</v>
      </c>
      <c r="D776" s="37">
        <v>3</v>
      </c>
    </row>
    <row r="777" spans="2:4" x14ac:dyDescent="0.35">
      <c r="B777" s="186" t="s">
        <v>91</v>
      </c>
      <c r="C777" s="16" t="s">
        <v>354</v>
      </c>
      <c r="D777" s="37">
        <v>3</v>
      </c>
    </row>
    <row r="778" spans="2:4" x14ac:dyDescent="0.35">
      <c r="B778" s="186" t="s">
        <v>75</v>
      </c>
      <c r="C778" s="16" t="s">
        <v>429</v>
      </c>
      <c r="D778" s="37">
        <v>3</v>
      </c>
    </row>
    <row r="779" spans="2:4" x14ac:dyDescent="0.35">
      <c r="B779" s="186" t="s">
        <v>84</v>
      </c>
      <c r="C779" s="16" t="s">
        <v>591</v>
      </c>
      <c r="D779" s="37">
        <v>3</v>
      </c>
    </row>
    <row r="780" spans="2:4" x14ac:dyDescent="0.35">
      <c r="B780" s="186" t="s">
        <v>91</v>
      </c>
      <c r="C780" s="16" t="s">
        <v>359</v>
      </c>
      <c r="D780" s="37">
        <v>3</v>
      </c>
    </row>
    <row r="781" spans="2:4" x14ac:dyDescent="0.35">
      <c r="B781" s="186" t="s">
        <v>84</v>
      </c>
      <c r="C781" s="16" t="s">
        <v>609</v>
      </c>
      <c r="D781" s="37">
        <v>3</v>
      </c>
    </row>
    <row r="782" spans="2:4" x14ac:dyDescent="0.35">
      <c r="B782" s="186" t="s">
        <v>94</v>
      </c>
      <c r="C782" s="16" t="s">
        <v>522</v>
      </c>
      <c r="D782" s="37">
        <v>3</v>
      </c>
    </row>
    <row r="783" spans="2:4" x14ac:dyDescent="0.35">
      <c r="B783" s="186" t="s">
        <v>90</v>
      </c>
      <c r="C783" s="16" t="s">
        <v>243</v>
      </c>
      <c r="D783" s="37">
        <v>3</v>
      </c>
    </row>
    <row r="784" spans="2:4" x14ac:dyDescent="0.35">
      <c r="B784" s="186" t="s">
        <v>60</v>
      </c>
      <c r="C784" s="16" t="s">
        <v>532</v>
      </c>
      <c r="D784" s="37">
        <v>3</v>
      </c>
    </row>
    <row r="785" spans="2:4" x14ac:dyDescent="0.35">
      <c r="B785" s="186" t="s">
        <v>91</v>
      </c>
      <c r="C785" s="16" t="s">
        <v>372</v>
      </c>
      <c r="D785" s="37">
        <v>3</v>
      </c>
    </row>
    <row r="786" spans="2:4" x14ac:dyDescent="0.35">
      <c r="B786" s="186" t="s">
        <v>65</v>
      </c>
      <c r="C786" s="16" t="s">
        <v>467</v>
      </c>
      <c r="D786" s="37">
        <v>3</v>
      </c>
    </row>
    <row r="787" spans="2:4" x14ac:dyDescent="0.35">
      <c r="B787" s="186" t="s">
        <v>97</v>
      </c>
      <c r="C787" s="16" t="s">
        <v>291</v>
      </c>
      <c r="D787" s="37">
        <v>3</v>
      </c>
    </row>
    <row r="788" spans="2:4" x14ac:dyDescent="0.35">
      <c r="B788" s="186" t="s">
        <v>88</v>
      </c>
      <c r="C788" s="16" t="s">
        <v>735</v>
      </c>
      <c r="D788" s="37">
        <v>3</v>
      </c>
    </row>
    <row r="789" spans="2:4" x14ac:dyDescent="0.35">
      <c r="B789" s="186" t="s">
        <v>96</v>
      </c>
      <c r="C789" s="16" t="s">
        <v>821</v>
      </c>
      <c r="D789" s="37">
        <v>3</v>
      </c>
    </row>
    <row r="790" spans="2:4" x14ac:dyDescent="0.35">
      <c r="B790" s="186" t="s">
        <v>96</v>
      </c>
      <c r="C790" s="16" t="s">
        <v>134</v>
      </c>
      <c r="D790" s="37">
        <v>3</v>
      </c>
    </row>
    <row r="791" spans="2:4" x14ac:dyDescent="0.35">
      <c r="B791" s="186" t="s">
        <v>87</v>
      </c>
      <c r="C791" s="16" t="s">
        <v>520</v>
      </c>
      <c r="D791" s="37">
        <v>3</v>
      </c>
    </row>
    <row r="792" spans="2:4" x14ac:dyDescent="0.35">
      <c r="B792" s="186" t="s">
        <v>63</v>
      </c>
      <c r="C792" s="16" t="s">
        <v>888</v>
      </c>
      <c r="D792" s="37">
        <v>3</v>
      </c>
    </row>
    <row r="793" spans="2:4" x14ac:dyDescent="0.35">
      <c r="B793" s="186" t="s">
        <v>83</v>
      </c>
      <c r="C793" s="16" t="s">
        <v>272</v>
      </c>
      <c r="D793" s="37">
        <v>3</v>
      </c>
    </row>
    <row r="794" spans="2:4" x14ac:dyDescent="0.35">
      <c r="B794" s="186" t="s">
        <v>63</v>
      </c>
      <c r="C794" s="16" t="s">
        <v>902</v>
      </c>
      <c r="D794" s="37">
        <v>3</v>
      </c>
    </row>
    <row r="795" spans="2:4" x14ac:dyDescent="0.35">
      <c r="B795" s="186" t="s">
        <v>84</v>
      </c>
      <c r="C795" s="16" t="s">
        <v>604</v>
      </c>
      <c r="D795" s="37">
        <v>3</v>
      </c>
    </row>
    <row r="796" spans="2:4" x14ac:dyDescent="0.35">
      <c r="B796" s="186" t="s">
        <v>83</v>
      </c>
      <c r="C796" s="16" t="s">
        <v>928</v>
      </c>
      <c r="D796" s="37">
        <v>3</v>
      </c>
    </row>
    <row r="797" spans="2:4" x14ac:dyDescent="0.35">
      <c r="B797" s="186" t="s">
        <v>67</v>
      </c>
      <c r="C797" s="16" t="s">
        <v>778</v>
      </c>
      <c r="D797" s="37">
        <v>3</v>
      </c>
    </row>
    <row r="798" spans="2:4" x14ac:dyDescent="0.35">
      <c r="B798" s="186" t="s">
        <v>94</v>
      </c>
      <c r="C798" s="16" t="s">
        <v>800</v>
      </c>
      <c r="D798" s="37">
        <v>3</v>
      </c>
    </row>
    <row r="799" spans="2:4" x14ac:dyDescent="0.35">
      <c r="B799" s="186" t="s">
        <v>67</v>
      </c>
      <c r="C799" s="16" t="s">
        <v>769</v>
      </c>
      <c r="D799" s="37">
        <v>3</v>
      </c>
    </row>
    <row r="800" spans="2:4" x14ac:dyDescent="0.35">
      <c r="B800" s="186" t="s">
        <v>67</v>
      </c>
      <c r="C800" s="16" t="s">
        <v>777</v>
      </c>
      <c r="D800" s="37">
        <v>3</v>
      </c>
    </row>
    <row r="801" spans="2:4" x14ac:dyDescent="0.35">
      <c r="B801" s="186" t="s">
        <v>88</v>
      </c>
      <c r="C801" s="16" t="s">
        <v>738</v>
      </c>
      <c r="D801" s="37">
        <v>3</v>
      </c>
    </row>
    <row r="802" spans="2:4" x14ac:dyDescent="0.35">
      <c r="B802" s="186" t="s">
        <v>88</v>
      </c>
      <c r="C802" s="16" t="s">
        <v>741</v>
      </c>
      <c r="D802" s="37">
        <v>3</v>
      </c>
    </row>
    <row r="803" spans="2:4" x14ac:dyDescent="0.35">
      <c r="B803" s="186" t="s">
        <v>83</v>
      </c>
      <c r="C803" s="16" t="s">
        <v>338</v>
      </c>
      <c r="D803" s="37">
        <v>3</v>
      </c>
    </row>
    <row r="804" spans="2:4" x14ac:dyDescent="0.35">
      <c r="B804" s="186" t="s">
        <v>88</v>
      </c>
      <c r="C804" s="16" t="s">
        <v>135</v>
      </c>
      <c r="D804" s="37">
        <v>3</v>
      </c>
    </row>
    <row r="805" spans="2:4" x14ac:dyDescent="0.35">
      <c r="B805" s="186" t="s">
        <v>84</v>
      </c>
      <c r="C805" s="16" t="s">
        <v>601</v>
      </c>
      <c r="D805" s="37">
        <v>2</v>
      </c>
    </row>
    <row r="806" spans="2:4" x14ac:dyDescent="0.35">
      <c r="B806" s="186" t="s">
        <v>75</v>
      </c>
      <c r="C806" s="16" t="s">
        <v>434</v>
      </c>
      <c r="D806" s="37">
        <v>2</v>
      </c>
    </row>
    <row r="807" spans="2:4" x14ac:dyDescent="0.35">
      <c r="B807" s="186" t="s">
        <v>88</v>
      </c>
      <c r="C807" s="16" t="s">
        <v>747</v>
      </c>
      <c r="D807" s="37">
        <v>2</v>
      </c>
    </row>
    <row r="808" spans="2:4" x14ac:dyDescent="0.35">
      <c r="B808" s="186" t="s">
        <v>88</v>
      </c>
      <c r="C808" s="16" t="s">
        <v>749</v>
      </c>
      <c r="D808" s="37">
        <v>2</v>
      </c>
    </row>
    <row r="809" spans="2:4" x14ac:dyDescent="0.35">
      <c r="B809" s="186" t="s">
        <v>89</v>
      </c>
      <c r="C809" s="16" t="s">
        <v>613</v>
      </c>
      <c r="D809" s="37">
        <v>2</v>
      </c>
    </row>
    <row r="810" spans="2:4" x14ac:dyDescent="0.35">
      <c r="B810" s="186" t="s">
        <v>89</v>
      </c>
      <c r="C810" s="16" t="s">
        <v>621</v>
      </c>
      <c r="D810" s="37">
        <v>2</v>
      </c>
    </row>
    <row r="811" spans="2:4" x14ac:dyDescent="0.35">
      <c r="B811" s="186" t="s">
        <v>75</v>
      </c>
      <c r="C811" s="16" t="s">
        <v>453</v>
      </c>
      <c r="D811" s="37">
        <v>2</v>
      </c>
    </row>
    <row r="812" spans="2:4" x14ac:dyDescent="0.35">
      <c r="B812" s="186" t="s">
        <v>90</v>
      </c>
      <c r="C812" s="16" t="s">
        <v>246</v>
      </c>
      <c r="D812" s="37">
        <v>2</v>
      </c>
    </row>
    <row r="813" spans="2:4" x14ac:dyDescent="0.35">
      <c r="B813" s="186" t="s">
        <v>97</v>
      </c>
      <c r="C813" s="16" t="s">
        <v>305</v>
      </c>
      <c r="D813" s="37">
        <v>2</v>
      </c>
    </row>
    <row r="814" spans="2:4" x14ac:dyDescent="0.35">
      <c r="B814" s="186" t="s">
        <v>91</v>
      </c>
      <c r="C814" s="16" t="s">
        <v>368</v>
      </c>
      <c r="D814" s="37">
        <v>2</v>
      </c>
    </row>
    <row r="815" spans="2:4" x14ac:dyDescent="0.35">
      <c r="B815" s="186" t="s">
        <v>89</v>
      </c>
      <c r="C815" s="16" t="s">
        <v>343</v>
      </c>
      <c r="D815" s="37">
        <v>2</v>
      </c>
    </row>
    <row r="816" spans="2:4" x14ac:dyDescent="0.35">
      <c r="B816" s="186" t="s">
        <v>89</v>
      </c>
      <c r="C816" s="16" t="s">
        <v>628</v>
      </c>
      <c r="D816" s="37">
        <v>2</v>
      </c>
    </row>
    <row r="817" spans="2:4" x14ac:dyDescent="0.35">
      <c r="B817" s="186" t="s">
        <v>90</v>
      </c>
      <c r="C817" s="16" t="s">
        <v>245</v>
      </c>
      <c r="D817" s="37">
        <v>2</v>
      </c>
    </row>
    <row r="818" spans="2:4" x14ac:dyDescent="0.35">
      <c r="B818" s="186" t="s">
        <v>83</v>
      </c>
      <c r="C818" s="16" t="s">
        <v>331</v>
      </c>
      <c r="D818" s="37">
        <v>2</v>
      </c>
    </row>
    <row r="819" spans="2:4" x14ac:dyDescent="0.35">
      <c r="B819" s="186" t="s">
        <v>91</v>
      </c>
      <c r="C819" s="16" t="s">
        <v>349</v>
      </c>
      <c r="D819" s="37">
        <v>2</v>
      </c>
    </row>
    <row r="820" spans="2:4" x14ac:dyDescent="0.35">
      <c r="B820" s="186" t="s">
        <v>91</v>
      </c>
      <c r="C820" s="16" t="s">
        <v>358</v>
      </c>
      <c r="D820" s="37">
        <v>2</v>
      </c>
    </row>
    <row r="821" spans="2:4" x14ac:dyDescent="0.35">
      <c r="B821" s="186" t="s">
        <v>82</v>
      </c>
      <c r="C821" s="16" t="s">
        <v>477</v>
      </c>
      <c r="D821" s="37">
        <v>2</v>
      </c>
    </row>
    <row r="822" spans="2:4" x14ac:dyDescent="0.35">
      <c r="B822" s="186" t="s">
        <v>95</v>
      </c>
      <c r="C822" s="16" t="s">
        <v>665</v>
      </c>
      <c r="D822" s="37">
        <v>2</v>
      </c>
    </row>
    <row r="823" spans="2:4" x14ac:dyDescent="0.35">
      <c r="B823" s="186" t="s">
        <v>93</v>
      </c>
      <c r="C823" s="16" t="s">
        <v>272</v>
      </c>
      <c r="D823" s="37">
        <v>2</v>
      </c>
    </row>
    <row r="824" spans="2:4" x14ac:dyDescent="0.35">
      <c r="B824" s="186" t="s">
        <v>84</v>
      </c>
      <c r="C824" s="16" t="s">
        <v>592</v>
      </c>
      <c r="D824" s="37">
        <v>2</v>
      </c>
    </row>
    <row r="825" spans="2:4" x14ac:dyDescent="0.35">
      <c r="B825" s="186" t="s">
        <v>88</v>
      </c>
      <c r="C825" s="16" t="s">
        <v>746</v>
      </c>
      <c r="D825" s="37">
        <v>2</v>
      </c>
    </row>
    <row r="826" spans="2:4" x14ac:dyDescent="0.35">
      <c r="B826" s="186" t="s">
        <v>96</v>
      </c>
      <c r="C826" s="16" t="s">
        <v>824</v>
      </c>
      <c r="D826" s="37">
        <v>2</v>
      </c>
    </row>
    <row r="827" spans="2:4" x14ac:dyDescent="0.35">
      <c r="B827" s="186" t="s">
        <v>91</v>
      </c>
      <c r="C827" s="16" t="s">
        <v>371</v>
      </c>
      <c r="D827" s="37">
        <v>2</v>
      </c>
    </row>
    <row r="828" spans="2:4" x14ac:dyDescent="0.35">
      <c r="B828" s="186" t="s">
        <v>88</v>
      </c>
      <c r="C828" s="16" t="s">
        <v>593</v>
      </c>
      <c r="D828" s="37">
        <v>2</v>
      </c>
    </row>
    <row r="829" spans="2:4" x14ac:dyDescent="0.35">
      <c r="B829" s="186" t="s">
        <v>66</v>
      </c>
      <c r="C829" s="16" t="s">
        <v>836</v>
      </c>
      <c r="D829" s="37">
        <v>2</v>
      </c>
    </row>
    <row r="830" spans="2:4" x14ac:dyDescent="0.35">
      <c r="B830" s="186" t="s">
        <v>83</v>
      </c>
      <c r="C830" s="16" t="s">
        <v>931</v>
      </c>
      <c r="D830" s="37">
        <v>2</v>
      </c>
    </row>
    <row r="831" spans="2:4" x14ac:dyDescent="0.35">
      <c r="B831" s="186" t="s">
        <v>94</v>
      </c>
      <c r="C831" s="1" t="s">
        <v>798</v>
      </c>
      <c r="D831" s="1">
        <v>2</v>
      </c>
    </row>
    <row r="832" spans="2:4" x14ac:dyDescent="0.35">
      <c r="B832" s="186" t="s">
        <v>83</v>
      </c>
      <c r="C832" s="1" t="s">
        <v>316</v>
      </c>
      <c r="D832" s="1">
        <v>2</v>
      </c>
    </row>
    <row r="833" spans="2:4" x14ac:dyDescent="0.35">
      <c r="B833" s="186" t="s">
        <v>76</v>
      </c>
      <c r="C833" s="1" t="s">
        <v>401</v>
      </c>
      <c r="D833" s="1">
        <v>2</v>
      </c>
    </row>
    <row r="834" spans="2:4" x14ac:dyDescent="0.35">
      <c r="B834" s="186" t="s">
        <v>67</v>
      </c>
      <c r="C834" s="1" t="s">
        <v>776</v>
      </c>
      <c r="D834" s="1">
        <v>2</v>
      </c>
    </row>
    <row r="835" spans="2:4" x14ac:dyDescent="0.35">
      <c r="B835" s="186" t="s">
        <v>94</v>
      </c>
      <c r="C835" s="1" t="s">
        <v>797</v>
      </c>
      <c r="D835" s="1">
        <v>2</v>
      </c>
    </row>
    <row r="836" spans="2:4" x14ac:dyDescent="0.35">
      <c r="B836" s="186" t="s">
        <v>88</v>
      </c>
      <c r="C836" s="1" t="s">
        <v>617</v>
      </c>
      <c r="D836" s="1">
        <v>2</v>
      </c>
    </row>
    <row r="837" spans="2:4" x14ac:dyDescent="0.35">
      <c r="B837" s="186" t="s">
        <v>88</v>
      </c>
      <c r="C837" s="1" t="s">
        <v>748</v>
      </c>
      <c r="D837" s="1">
        <v>2</v>
      </c>
    </row>
    <row r="838" spans="2:4" x14ac:dyDescent="0.35">
      <c r="B838" s="186" t="s">
        <v>83</v>
      </c>
      <c r="C838" s="1" t="s">
        <v>333</v>
      </c>
      <c r="D838" s="1">
        <v>2</v>
      </c>
    </row>
    <row r="839" spans="2:4" x14ac:dyDescent="0.35">
      <c r="B839" s="186" t="s">
        <v>88</v>
      </c>
      <c r="C839" s="1" t="s">
        <v>750</v>
      </c>
      <c r="D839" s="1">
        <v>2</v>
      </c>
    </row>
    <row r="840" spans="2:4" x14ac:dyDescent="0.35">
      <c r="B840" s="186" t="s">
        <v>94</v>
      </c>
      <c r="C840" s="1" t="s">
        <v>400</v>
      </c>
      <c r="D840" s="1">
        <v>2</v>
      </c>
    </row>
    <row r="841" spans="2:4" x14ac:dyDescent="0.35">
      <c r="B841" s="186" t="s">
        <v>63</v>
      </c>
      <c r="C841" s="1" t="s">
        <v>884</v>
      </c>
      <c r="D841" s="1">
        <v>2</v>
      </c>
    </row>
    <row r="842" spans="2:4" x14ac:dyDescent="0.35">
      <c r="B842" s="186" t="s">
        <v>83</v>
      </c>
      <c r="C842" s="1" t="s">
        <v>326</v>
      </c>
      <c r="D842" s="1">
        <v>2</v>
      </c>
    </row>
    <row r="843" spans="2:4" x14ac:dyDescent="0.35">
      <c r="B843" s="186" t="s">
        <v>91</v>
      </c>
      <c r="C843" s="1" t="s">
        <v>347</v>
      </c>
      <c r="D843" s="1">
        <v>2</v>
      </c>
    </row>
    <row r="844" spans="2:4" x14ac:dyDescent="0.35">
      <c r="B844" s="186" t="s">
        <v>91</v>
      </c>
      <c r="C844" s="1" t="s">
        <v>369</v>
      </c>
      <c r="D844" s="1">
        <v>2</v>
      </c>
    </row>
    <row r="845" spans="2:4" x14ac:dyDescent="0.35">
      <c r="B845" s="186" t="s">
        <v>84</v>
      </c>
      <c r="C845" s="1" t="s">
        <v>600</v>
      </c>
      <c r="D845" s="1">
        <v>2</v>
      </c>
    </row>
    <row r="846" spans="2:4" x14ac:dyDescent="0.35">
      <c r="B846" s="186" t="s">
        <v>67</v>
      </c>
      <c r="C846" s="1" t="s">
        <v>135</v>
      </c>
      <c r="D846" s="1">
        <v>2</v>
      </c>
    </row>
    <row r="847" spans="2:4" x14ac:dyDescent="0.35">
      <c r="B847" s="186" t="s">
        <v>83</v>
      </c>
      <c r="C847" s="1" t="s">
        <v>337</v>
      </c>
      <c r="D847" s="1">
        <v>2</v>
      </c>
    </row>
    <row r="848" spans="2:4" x14ac:dyDescent="0.35">
      <c r="B848" s="186" t="s">
        <v>94</v>
      </c>
      <c r="C848" s="1" t="s">
        <v>802</v>
      </c>
      <c r="D848" s="1">
        <v>2</v>
      </c>
    </row>
    <row r="849" spans="2:4" x14ac:dyDescent="0.35">
      <c r="B849" s="186" t="s">
        <v>83</v>
      </c>
      <c r="C849" s="1" t="s">
        <v>330</v>
      </c>
      <c r="D849" s="1">
        <v>2</v>
      </c>
    </row>
    <row r="850" spans="2:4" x14ac:dyDescent="0.35">
      <c r="B850" s="186" t="s">
        <v>88</v>
      </c>
      <c r="C850" s="1" t="s">
        <v>739</v>
      </c>
      <c r="D850" s="1">
        <v>2</v>
      </c>
    </row>
    <row r="851" spans="2:4" x14ac:dyDescent="0.35">
      <c r="B851" s="186" t="s">
        <v>67</v>
      </c>
      <c r="C851" s="1" t="s">
        <v>773</v>
      </c>
      <c r="D851" s="1">
        <v>2</v>
      </c>
    </row>
    <row r="852" spans="2:4" x14ac:dyDescent="0.35">
      <c r="B852" s="186" t="s">
        <v>83</v>
      </c>
      <c r="C852" s="1" t="s">
        <v>336</v>
      </c>
      <c r="D852" s="1">
        <v>2</v>
      </c>
    </row>
    <row r="853" spans="2:4" x14ac:dyDescent="0.35">
      <c r="B853" s="186" t="s">
        <v>83</v>
      </c>
      <c r="C853" s="1" t="s">
        <v>329</v>
      </c>
      <c r="D853" s="1">
        <v>2</v>
      </c>
    </row>
    <row r="854" spans="2:4" x14ac:dyDescent="0.35">
      <c r="B854" s="186" t="s">
        <v>76</v>
      </c>
      <c r="C854" s="1" t="s">
        <v>951</v>
      </c>
      <c r="D854" s="1">
        <v>2</v>
      </c>
    </row>
    <row r="855" spans="2:4" x14ac:dyDescent="0.35">
      <c r="B855" s="186" t="s">
        <v>75</v>
      </c>
      <c r="C855" s="1" t="s">
        <v>402</v>
      </c>
      <c r="D855" s="1">
        <v>1</v>
      </c>
    </row>
    <row r="856" spans="2:4" x14ac:dyDescent="0.35">
      <c r="B856" s="186" t="s">
        <v>75</v>
      </c>
      <c r="C856" s="1" t="s">
        <v>428</v>
      </c>
      <c r="D856" s="1">
        <v>1</v>
      </c>
    </row>
    <row r="857" spans="2:4" x14ac:dyDescent="0.35">
      <c r="B857" s="186" t="s">
        <v>77</v>
      </c>
      <c r="C857" s="1" t="s">
        <v>566</v>
      </c>
      <c r="D857" s="1">
        <v>1</v>
      </c>
    </row>
    <row r="858" spans="2:4" x14ac:dyDescent="0.35">
      <c r="B858" s="186" t="s">
        <v>84</v>
      </c>
      <c r="C858" s="1" t="s">
        <v>581</v>
      </c>
      <c r="D858" s="1">
        <v>1</v>
      </c>
    </row>
    <row r="859" spans="2:4" x14ac:dyDescent="0.35">
      <c r="B859" s="186" t="s">
        <v>88</v>
      </c>
      <c r="C859" s="1" t="s">
        <v>744</v>
      </c>
      <c r="D859" s="1">
        <v>1</v>
      </c>
    </row>
    <row r="860" spans="2:4" x14ac:dyDescent="0.35">
      <c r="B860" s="186" t="s">
        <v>91</v>
      </c>
      <c r="C860" s="1" t="s">
        <v>945</v>
      </c>
      <c r="D860" s="1">
        <v>1</v>
      </c>
    </row>
    <row r="861" spans="2:4" x14ac:dyDescent="0.35">
      <c r="B861" s="186" t="s">
        <v>75</v>
      </c>
      <c r="C861" s="1" t="s">
        <v>946</v>
      </c>
      <c r="D861" s="1">
        <v>1</v>
      </c>
    </row>
    <row r="862" spans="2:4" x14ac:dyDescent="0.35">
      <c r="B862" s="186" t="s">
        <v>75</v>
      </c>
      <c r="C862" s="1" t="s">
        <v>447</v>
      </c>
      <c r="D862" s="1">
        <v>1</v>
      </c>
    </row>
    <row r="863" spans="2:4" x14ac:dyDescent="0.35">
      <c r="B863" s="186" t="s">
        <v>65</v>
      </c>
      <c r="C863" s="1" t="s">
        <v>933</v>
      </c>
      <c r="D863" s="1">
        <v>1</v>
      </c>
    </row>
    <row r="864" spans="2:4" x14ac:dyDescent="0.35">
      <c r="B864" s="186" t="s">
        <v>62</v>
      </c>
      <c r="C864" s="1" t="s">
        <v>897</v>
      </c>
      <c r="D864" s="1">
        <v>1</v>
      </c>
    </row>
    <row r="865" spans="2:4" x14ac:dyDescent="0.35">
      <c r="B865" s="186" t="s">
        <v>73</v>
      </c>
      <c r="C865" s="1" t="s">
        <v>396</v>
      </c>
      <c r="D865" s="1">
        <v>1</v>
      </c>
    </row>
    <row r="866" spans="2:4" x14ac:dyDescent="0.35">
      <c r="B866" s="186" t="s">
        <v>94</v>
      </c>
      <c r="C866" s="1" t="s">
        <v>739</v>
      </c>
      <c r="D866" s="1">
        <v>1</v>
      </c>
    </row>
    <row r="867" spans="2:4" x14ac:dyDescent="0.35">
      <c r="B867" s="186" t="s">
        <v>83</v>
      </c>
      <c r="C867" s="1" t="s">
        <v>310</v>
      </c>
      <c r="D867" s="1">
        <v>1</v>
      </c>
    </row>
    <row r="868" spans="2:4" x14ac:dyDescent="0.35">
      <c r="B868" s="186" t="s">
        <v>83</v>
      </c>
      <c r="C868" s="1" t="s">
        <v>318</v>
      </c>
      <c r="D868" s="1">
        <v>1</v>
      </c>
    </row>
    <row r="869" spans="2:4" x14ac:dyDescent="0.35">
      <c r="B869" s="186" t="s">
        <v>91</v>
      </c>
      <c r="C869" s="1" t="s">
        <v>350</v>
      </c>
      <c r="D869" s="1">
        <v>1</v>
      </c>
    </row>
    <row r="870" spans="2:4" x14ac:dyDescent="0.35">
      <c r="B870" s="186" t="s">
        <v>75</v>
      </c>
      <c r="C870" s="1" t="s">
        <v>932</v>
      </c>
      <c r="D870" s="1">
        <v>1</v>
      </c>
    </row>
    <row r="871" spans="2:4" x14ac:dyDescent="0.35">
      <c r="B871" s="186" t="s">
        <v>82</v>
      </c>
      <c r="C871" s="1" t="s">
        <v>573</v>
      </c>
      <c r="D871" s="1">
        <v>1</v>
      </c>
    </row>
    <row r="872" spans="2:4" x14ac:dyDescent="0.35">
      <c r="B872" s="186" t="s">
        <v>88</v>
      </c>
      <c r="C872" s="1" t="s">
        <v>936</v>
      </c>
      <c r="D872" s="1">
        <v>1</v>
      </c>
    </row>
    <row r="873" spans="2:4" x14ac:dyDescent="0.35">
      <c r="B873" s="186" t="s">
        <v>88</v>
      </c>
      <c r="C873" s="1" t="s">
        <v>751</v>
      </c>
      <c r="D873" s="1">
        <v>1</v>
      </c>
    </row>
    <row r="874" spans="2:4" x14ac:dyDescent="0.35">
      <c r="B874" s="186" t="s">
        <v>88</v>
      </c>
      <c r="C874" s="1" t="s">
        <v>752</v>
      </c>
      <c r="D874" s="1">
        <v>1</v>
      </c>
    </row>
    <row r="875" spans="2:4" x14ac:dyDescent="0.35">
      <c r="B875" s="186" t="s">
        <v>94</v>
      </c>
      <c r="C875" s="1" t="s">
        <v>801</v>
      </c>
      <c r="D875" s="1">
        <v>1</v>
      </c>
    </row>
    <row r="876" spans="2:4" x14ac:dyDescent="0.35">
      <c r="B876" s="186" t="s">
        <v>83</v>
      </c>
      <c r="C876" s="1" t="s">
        <v>308</v>
      </c>
      <c r="D876" s="1">
        <v>1</v>
      </c>
    </row>
    <row r="877" spans="2:4" x14ac:dyDescent="0.35">
      <c r="B877" s="186" t="s">
        <v>83</v>
      </c>
      <c r="C877" s="1" t="s">
        <v>340</v>
      </c>
      <c r="D877" s="1">
        <v>1</v>
      </c>
    </row>
    <row r="878" spans="2:4" x14ac:dyDescent="0.35">
      <c r="B878" s="186" t="s">
        <v>91</v>
      </c>
      <c r="C878" s="1" t="s">
        <v>348</v>
      </c>
      <c r="D878" s="1">
        <v>1</v>
      </c>
    </row>
    <row r="879" spans="2:4" x14ac:dyDescent="0.35">
      <c r="B879" s="186" t="s">
        <v>84</v>
      </c>
      <c r="C879" s="1" t="s">
        <v>608</v>
      </c>
      <c r="D879" s="1">
        <v>1</v>
      </c>
    </row>
    <row r="880" spans="2:4" x14ac:dyDescent="0.35">
      <c r="B880" s="186" t="s">
        <v>82</v>
      </c>
      <c r="C880" s="1" t="s">
        <v>658</v>
      </c>
      <c r="D880" s="1">
        <v>1</v>
      </c>
    </row>
    <row r="881" spans="2:4" x14ac:dyDescent="0.35">
      <c r="B881" s="186" t="s">
        <v>67</v>
      </c>
      <c r="C881" s="1" t="s">
        <v>264</v>
      </c>
      <c r="D881" s="1">
        <v>1</v>
      </c>
    </row>
    <row r="882" spans="2:4" x14ac:dyDescent="0.35">
      <c r="B882" s="186" t="s">
        <v>97</v>
      </c>
      <c r="C882" s="1" t="s">
        <v>292</v>
      </c>
      <c r="D882" s="1">
        <v>1</v>
      </c>
    </row>
    <row r="883" spans="2:4" x14ac:dyDescent="0.35">
      <c r="B883" s="186" t="s">
        <v>83</v>
      </c>
      <c r="C883" s="1" t="s">
        <v>249</v>
      </c>
      <c r="D883" s="1">
        <v>1</v>
      </c>
    </row>
    <row r="884" spans="2:4" x14ac:dyDescent="0.35">
      <c r="B884" s="186" t="s">
        <v>91</v>
      </c>
      <c r="C884" s="1" t="s">
        <v>364</v>
      </c>
      <c r="D884" s="1">
        <v>1</v>
      </c>
    </row>
    <row r="885" spans="2:4" x14ac:dyDescent="0.35">
      <c r="B885" s="186" t="s">
        <v>88</v>
      </c>
      <c r="C885" s="1" t="s">
        <v>756</v>
      </c>
      <c r="D885" s="1">
        <v>1</v>
      </c>
    </row>
    <row r="886" spans="2:4" x14ac:dyDescent="0.35">
      <c r="B886" s="186" t="s">
        <v>63</v>
      </c>
      <c r="C886" s="1" t="s">
        <v>947</v>
      </c>
      <c r="D886" s="1">
        <v>1</v>
      </c>
    </row>
    <row r="887" spans="2:4" x14ac:dyDescent="0.35">
      <c r="B887" s="186" t="s">
        <v>83</v>
      </c>
      <c r="C887" s="1" t="s">
        <v>328</v>
      </c>
      <c r="D887" s="1">
        <v>1</v>
      </c>
    </row>
    <row r="888" spans="2:4" x14ac:dyDescent="0.35">
      <c r="B888" s="186" t="s">
        <v>84</v>
      </c>
      <c r="C888" s="1" t="s">
        <v>598</v>
      </c>
      <c r="D888" s="1">
        <v>1</v>
      </c>
    </row>
    <row r="889" spans="2:4" x14ac:dyDescent="0.35">
      <c r="B889" s="186" t="s">
        <v>83</v>
      </c>
      <c r="C889" s="1" t="s">
        <v>948</v>
      </c>
      <c r="D889" s="1">
        <v>1</v>
      </c>
    </row>
    <row r="890" spans="2:4" x14ac:dyDescent="0.35">
      <c r="B890" s="186" t="s">
        <v>88</v>
      </c>
      <c r="C890" s="1" t="s">
        <v>740</v>
      </c>
      <c r="D890" s="1">
        <v>1</v>
      </c>
    </row>
    <row r="891" spans="2:4" x14ac:dyDescent="0.35">
      <c r="B891" s="186" t="s">
        <v>88</v>
      </c>
      <c r="C891" s="1" t="s">
        <v>745</v>
      </c>
      <c r="D891" s="1">
        <v>1</v>
      </c>
    </row>
    <row r="892" spans="2:4" x14ac:dyDescent="0.35">
      <c r="B892" s="186" t="s">
        <v>88</v>
      </c>
      <c r="C892" s="1" t="s">
        <v>949</v>
      </c>
      <c r="D892" s="1">
        <v>1</v>
      </c>
    </row>
    <row r="893" spans="2:4" x14ac:dyDescent="0.35">
      <c r="B893" s="186" t="s">
        <v>94</v>
      </c>
      <c r="C893" s="1" t="s">
        <v>783</v>
      </c>
      <c r="D893" s="1">
        <v>1</v>
      </c>
    </row>
    <row r="894" spans="2:4" x14ac:dyDescent="0.35">
      <c r="B894" s="186" t="s">
        <v>90</v>
      </c>
      <c r="C894" s="1" t="s">
        <v>248</v>
      </c>
      <c r="D894" s="1">
        <v>1</v>
      </c>
    </row>
    <row r="895" spans="2:4" x14ac:dyDescent="0.35">
      <c r="B895" s="186" t="s">
        <v>88</v>
      </c>
      <c r="C895" s="1" t="s">
        <v>937</v>
      </c>
      <c r="D895" s="1">
        <v>1</v>
      </c>
    </row>
    <row r="896" spans="2:4" x14ac:dyDescent="0.35">
      <c r="B896" s="186" t="s">
        <v>94</v>
      </c>
      <c r="C896" s="1" t="s">
        <v>929</v>
      </c>
      <c r="D896" s="1">
        <v>1</v>
      </c>
    </row>
    <row r="897" spans="2:4" x14ac:dyDescent="0.35">
      <c r="B897" s="186" t="s">
        <v>63</v>
      </c>
      <c r="C897" s="1" t="s">
        <v>906</v>
      </c>
      <c r="D897" s="1">
        <v>1</v>
      </c>
    </row>
    <row r="898" spans="2:4" x14ac:dyDescent="0.35">
      <c r="B898" s="186" t="s">
        <v>83</v>
      </c>
      <c r="C898" s="1" t="s">
        <v>930</v>
      </c>
      <c r="D898" s="1">
        <v>1</v>
      </c>
    </row>
    <row r="899" spans="2:4" x14ac:dyDescent="0.35">
      <c r="B899" s="186" t="s">
        <v>76</v>
      </c>
      <c r="C899" s="1" t="s">
        <v>400</v>
      </c>
      <c r="D899" s="1">
        <v>1</v>
      </c>
    </row>
    <row r="900" spans="2:4" x14ac:dyDescent="0.35">
      <c r="B900" s="186" t="s">
        <v>88</v>
      </c>
      <c r="C900" s="1" t="s">
        <v>753</v>
      </c>
      <c r="D900" s="1">
        <v>1</v>
      </c>
    </row>
    <row r="901" spans="2:4" ht="13.9" x14ac:dyDescent="0.4">
      <c r="B901" s="114" t="s">
        <v>96</v>
      </c>
      <c r="C901" s="114" t="s">
        <v>828</v>
      </c>
      <c r="D901" s="114">
        <v>1</v>
      </c>
    </row>
    <row r="902" spans="2:4" x14ac:dyDescent="0.35">
      <c r="B902" s="1" t="s">
        <v>83</v>
      </c>
      <c r="C902" s="1" t="s">
        <v>324</v>
      </c>
      <c r="D902" s="1">
        <v>1</v>
      </c>
    </row>
    <row r="903" spans="2:4" x14ac:dyDescent="0.35">
      <c r="B903" s="1" t="s">
        <v>94</v>
      </c>
      <c r="C903" s="1" t="s">
        <v>799</v>
      </c>
      <c r="D903" s="1">
        <v>1</v>
      </c>
    </row>
    <row r="904" spans="2:4" x14ac:dyDescent="0.35">
      <c r="B904" s="1" t="s">
        <v>88</v>
      </c>
      <c r="C904" s="1" t="s">
        <v>736</v>
      </c>
      <c r="D904" s="1">
        <v>1</v>
      </c>
    </row>
    <row r="905" spans="2:4" x14ac:dyDescent="0.35">
      <c r="B905" s="1" t="s">
        <v>88</v>
      </c>
      <c r="C905" s="1" t="s">
        <v>950</v>
      </c>
      <c r="D905" s="1">
        <v>1</v>
      </c>
    </row>
    <row r="906" spans="2:4" x14ac:dyDescent="0.35">
      <c r="B906" s="1" t="s">
        <v>94</v>
      </c>
      <c r="C906" s="1" t="s">
        <v>788</v>
      </c>
      <c r="D906" s="1">
        <v>1</v>
      </c>
    </row>
    <row r="907" spans="2:4" x14ac:dyDescent="0.35">
      <c r="B907" s="1" t="s">
        <v>94</v>
      </c>
      <c r="C907" s="1" t="s">
        <v>792</v>
      </c>
      <c r="D907" s="1">
        <v>1</v>
      </c>
    </row>
    <row r="908" spans="2:4" x14ac:dyDescent="0.35">
      <c r="B908" s="1" t="s">
        <v>88</v>
      </c>
      <c r="C908" s="1" t="s">
        <v>754</v>
      </c>
      <c r="D908" s="1">
        <v>1</v>
      </c>
    </row>
    <row r="909" spans="2:4" x14ac:dyDescent="0.35">
      <c r="B909" s="1" t="s">
        <v>67</v>
      </c>
      <c r="C909" s="1" t="s">
        <v>774</v>
      </c>
      <c r="D909" s="1">
        <v>1</v>
      </c>
    </row>
    <row r="910" spans="2:4" x14ac:dyDescent="0.35">
      <c r="B910" s="1" t="s">
        <v>67</v>
      </c>
      <c r="C910" s="1" t="s">
        <v>952</v>
      </c>
      <c r="D910" s="1">
        <v>1</v>
      </c>
    </row>
    <row r="911" spans="2:4" x14ac:dyDescent="0.35">
      <c r="B911" s="1" t="s">
        <v>88</v>
      </c>
      <c r="C911" s="1" t="s">
        <v>935</v>
      </c>
      <c r="D911" s="1">
        <v>1</v>
      </c>
    </row>
    <row r="912" spans="2:4" x14ac:dyDescent="0.35">
      <c r="B912" s="1" t="s">
        <v>76</v>
      </c>
      <c r="C912" s="1" t="s">
        <v>398</v>
      </c>
      <c r="D912" s="1">
        <v>1</v>
      </c>
    </row>
    <row r="913" spans="2:4" x14ac:dyDescent="0.35">
      <c r="B913" s="1" t="s">
        <v>88</v>
      </c>
      <c r="C913" s="1" t="s">
        <v>737</v>
      </c>
      <c r="D913" s="1"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>
    <outlinePr summaryBelow="0"/>
  </sheetPr>
  <dimension ref="A1:C9"/>
  <sheetViews>
    <sheetView showGridLines="0" workbookViewId="0"/>
  </sheetViews>
  <sheetFormatPr defaultColWidth="9.1328125" defaultRowHeight="15" customHeight="1" x14ac:dyDescent="0.35"/>
  <cols>
    <col min="1" max="1" width="50" style="73" customWidth="1"/>
    <col min="2" max="3" width="22" style="73" customWidth="1"/>
    <col min="4" max="16384" width="9.1328125" style="73"/>
  </cols>
  <sheetData>
    <row r="1" spans="1:3" ht="15" customHeight="1" x14ac:dyDescent="0.4">
      <c r="A1" s="2" t="s">
        <v>156</v>
      </c>
    </row>
    <row r="6" spans="1:3" ht="13.5" x14ac:dyDescent="0.35"/>
    <row r="7" spans="1:3" ht="13.9" x14ac:dyDescent="0.4">
      <c r="B7" s="209"/>
      <c r="C7" s="209"/>
    </row>
    <row r="8" spans="1:3" ht="13.9" x14ac:dyDescent="0.35">
      <c r="A8" s="117" t="s">
        <v>153</v>
      </c>
      <c r="B8" s="117">
        <v>2019</v>
      </c>
      <c r="C8" s="117" t="s">
        <v>942</v>
      </c>
    </row>
    <row r="9" spans="1:3" ht="15" customHeight="1" x14ac:dyDescent="0.35">
      <c r="A9" s="113" t="s">
        <v>155</v>
      </c>
      <c r="B9" s="75">
        <v>0.23263888888888887</v>
      </c>
      <c r="C9" s="75">
        <v>0.22638888888888889</v>
      </c>
    </row>
  </sheetData>
  <mergeCells count="1"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F46"/>
  <sheetViews>
    <sheetView workbookViewId="0"/>
  </sheetViews>
  <sheetFormatPr defaultColWidth="9.1328125" defaultRowHeight="13.5" x14ac:dyDescent="0.35"/>
  <cols>
    <col min="1" max="2" width="23" style="1" customWidth="1"/>
    <col min="3" max="3" width="59.86328125" style="1" customWidth="1"/>
    <col min="4" max="16384" width="9.1328125" style="1"/>
  </cols>
  <sheetData>
    <row r="1" spans="1:3" ht="13.9" x14ac:dyDescent="0.4">
      <c r="A1" s="2" t="s">
        <v>960</v>
      </c>
    </row>
    <row r="6" spans="1:3" ht="13.9" x14ac:dyDescent="0.35">
      <c r="A6" s="59" t="s">
        <v>47</v>
      </c>
      <c r="B6" s="65">
        <v>2019</v>
      </c>
      <c r="C6" s="60" t="s">
        <v>943</v>
      </c>
    </row>
    <row r="7" spans="1:3" x14ac:dyDescent="0.35">
      <c r="A7" s="61" t="s">
        <v>98</v>
      </c>
      <c r="B7" s="19">
        <v>2.6116338112305857E-3</v>
      </c>
      <c r="C7" s="62">
        <v>1.9408831908831893E-3</v>
      </c>
    </row>
    <row r="8" spans="1:3" x14ac:dyDescent="0.35">
      <c r="A8" s="61" t="s">
        <v>63</v>
      </c>
      <c r="B8" s="19">
        <v>4.8435322437602943E-3</v>
      </c>
      <c r="C8" s="62">
        <v>4.874903464572638E-3</v>
      </c>
    </row>
    <row r="9" spans="1:3" x14ac:dyDescent="0.35">
      <c r="A9" s="61" t="s">
        <v>74</v>
      </c>
      <c r="B9" s="19">
        <v>3.4966049382716049E-3</v>
      </c>
      <c r="C9" s="62">
        <v>3.1581844081844082E-3</v>
      </c>
    </row>
    <row r="10" spans="1:3" x14ac:dyDescent="0.35">
      <c r="A10" s="61" t="s">
        <v>72</v>
      </c>
      <c r="B10" s="19">
        <v>5.1318770821085638E-3</v>
      </c>
      <c r="C10" s="62">
        <v>4.4202692453545701E-3</v>
      </c>
    </row>
    <row r="11" spans="1:3" x14ac:dyDescent="0.35">
      <c r="A11" s="61" t="s">
        <v>69</v>
      </c>
      <c r="B11" s="19">
        <v>4.6238092954865107E-3</v>
      </c>
      <c r="C11" s="62">
        <v>4.5315301852958765E-3</v>
      </c>
    </row>
    <row r="12" spans="1:3" x14ac:dyDescent="0.35">
      <c r="A12" s="61" t="s">
        <v>64</v>
      </c>
      <c r="B12" s="19">
        <v>2.9100144579795747E-3</v>
      </c>
      <c r="C12" s="62">
        <v>3.0464994744194285E-3</v>
      </c>
    </row>
    <row r="13" spans="1:3" x14ac:dyDescent="0.35">
      <c r="A13" s="61" t="s">
        <v>90</v>
      </c>
      <c r="B13" s="19">
        <v>3.5892107255954841E-3</v>
      </c>
      <c r="C13" s="62">
        <v>3.8101173517840173E-3</v>
      </c>
    </row>
    <row r="14" spans="1:3" x14ac:dyDescent="0.35">
      <c r="A14" s="61" t="s">
        <v>59</v>
      </c>
      <c r="B14" s="19">
        <v>3.9849017161369413E-3</v>
      </c>
      <c r="C14" s="62">
        <v>3.9071387811053047E-3</v>
      </c>
    </row>
    <row r="15" spans="1:3" x14ac:dyDescent="0.35">
      <c r="A15" s="61" t="s">
        <v>80</v>
      </c>
      <c r="B15" s="19">
        <v>3.8230831165613774E-3</v>
      </c>
      <c r="C15" s="62">
        <v>3.102542841348812E-3</v>
      </c>
    </row>
    <row r="16" spans="1:3" x14ac:dyDescent="0.35">
      <c r="A16" s="61" t="s">
        <v>97</v>
      </c>
      <c r="B16" s="19">
        <v>2.7556327160493826E-3</v>
      </c>
      <c r="C16" s="62">
        <v>2.9470182080476191E-3</v>
      </c>
    </row>
    <row r="17" spans="1:3" x14ac:dyDescent="0.35">
      <c r="A17" s="61" t="s">
        <v>83</v>
      </c>
      <c r="B17" s="19">
        <v>4.8848017939814815E-3</v>
      </c>
      <c r="C17" s="62">
        <v>5.1122362802799026E-3</v>
      </c>
    </row>
    <row r="18" spans="1:3" x14ac:dyDescent="0.35">
      <c r="A18" s="61" t="s">
        <v>70</v>
      </c>
      <c r="B18" s="19">
        <v>4.1347230218128318E-3</v>
      </c>
      <c r="C18" s="62">
        <v>4.0805042909873553E-3</v>
      </c>
    </row>
    <row r="19" spans="1:3" x14ac:dyDescent="0.35">
      <c r="A19" s="61" t="s">
        <v>91</v>
      </c>
      <c r="B19" s="19">
        <v>3.8646413563959742E-3</v>
      </c>
      <c r="C19" s="62">
        <v>4.0757865646258492E-3</v>
      </c>
    </row>
    <row r="20" spans="1:3" x14ac:dyDescent="0.35">
      <c r="A20" s="61" t="s">
        <v>93</v>
      </c>
      <c r="B20" s="19">
        <v>4.3698321181381101E-3</v>
      </c>
      <c r="C20" s="62">
        <v>4.552960878587589E-3</v>
      </c>
    </row>
    <row r="21" spans="1:3" x14ac:dyDescent="0.35">
      <c r="A21" s="61" t="s">
        <v>94</v>
      </c>
      <c r="B21" s="19">
        <v>4.3022336913953229E-3</v>
      </c>
      <c r="C21" s="62">
        <v>3.9603780993531243E-3</v>
      </c>
    </row>
    <row r="22" spans="1:3" x14ac:dyDescent="0.35">
      <c r="A22" s="61" t="s">
        <v>96</v>
      </c>
      <c r="B22" s="19">
        <v>5.0703136436832108E-3</v>
      </c>
      <c r="C22" s="62">
        <v>5.2872474747474741E-3</v>
      </c>
    </row>
    <row r="23" spans="1:3" x14ac:dyDescent="0.35">
      <c r="A23" s="61" t="s">
        <v>73</v>
      </c>
      <c r="B23" s="19">
        <v>3.4064915062700495E-3</v>
      </c>
      <c r="C23" s="62">
        <v>3.1414527907721789E-3</v>
      </c>
    </row>
    <row r="24" spans="1:3" x14ac:dyDescent="0.35">
      <c r="A24" s="61" t="s">
        <v>66</v>
      </c>
      <c r="B24" s="19">
        <v>4.0256246660479765E-3</v>
      </c>
      <c r="C24" s="62">
        <v>3.8518512668921732E-3</v>
      </c>
    </row>
    <row r="25" spans="1:3" x14ac:dyDescent="0.35">
      <c r="A25" s="61" t="s">
        <v>76</v>
      </c>
      <c r="B25" s="19">
        <v>3.4649135419062959E-3</v>
      </c>
      <c r="C25" s="62">
        <v>3.2894986525396548E-3</v>
      </c>
    </row>
    <row r="26" spans="1:3" x14ac:dyDescent="0.35">
      <c r="A26" s="61" t="s">
        <v>75</v>
      </c>
      <c r="B26" s="19">
        <v>2.6987059042589208E-3</v>
      </c>
      <c r="C26" s="62">
        <v>2.5604131593714944E-3</v>
      </c>
    </row>
    <row r="27" spans="1:3" x14ac:dyDescent="0.35">
      <c r="A27" s="61" t="s">
        <v>61</v>
      </c>
      <c r="B27" s="19">
        <v>3.1901662974324015E-3</v>
      </c>
      <c r="C27" s="62">
        <v>3.3010554260554251E-3</v>
      </c>
    </row>
    <row r="28" spans="1:3" x14ac:dyDescent="0.35">
      <c r="A28" s="61" t="s">
        <v>65</v>
      </c>
      <c r="B28" s="19">
        <v>3.2891358024691357E-3</v>
      </c>
      <c r="C28" s="62">
        <v>2.9387648122499235E-3</v>
      </c>
    </row>
    <row r="29" spans="1:3" x14ac:dyDescent="0.35">
      <c r="A29" s="61" t="s">
        <v>86</v>
      </c>
      <c r="B29" s="19">
        <v>3.8098544973544971E-3</v>
      </c>
      <c r="C29" s="62">
        <v>3.3796296296296291E-3</v>
      </c>
    </row>
    <row r="30" spans="1:3" x14ac:dyDescent="0.35">
      <c r="A30" s="61" t="s">
        <v>78</v>
      </c>
      <c r="B30" s="19">
        <v>3.5379602343010995E-3</v>
      </c>
      <c r="C30" s="62">
        <v>4.1196106208281676E-3</v>
      </c>
    </row>
    <row r="31" spans="1:3" x14ac:dyDescent="0.35">
      <c r="A31" s="61" t="s">
        <v>87</v>
      </c>
      <c r="B31" s="19">
        <v>3.3717242293418164E-3</v>
      </c>
      <c r="C31" s="62">
        <v>3.3587332468655424E-3</v>
      </c>
    </row>
    <row r="32" spans="1:3" x14ac:dyDescent="0.35">
      <c r="A32" s="61" t="s">
        <v>60</v>
      </c>
      <c r="B32" s="19">
        <v>3.7495431286549714E-3</v>
      </c>
      <c r="C32" s="62">
        <v>3.9304512726921854E-3</v>
      </c>
    </row>
    <row r="33" spans="1:6" x14ac:dyDescent="0.35">
      <c r="A33" s="61" t="s">
        <v>79</v>
      </c>
      <c r="B33" s="19">
        <v>3.5596077153912976E-3</v>
      </c>
      <c r="C33" s="62">
        <v>3.3802349019740317E-3</v>
      </c>
    </row>
    <row r="34" spans="1:6" x14ac:dyDescent="0.35">
      <c r="A34" s="61" t="s">
        <v>77</v>
      </c>
      <c r="B34" s="19">
        <v>3.5553301780482309E-3</v>
      </c>
      <c r="C34" s="62">
        <v>3.4966540964211784E-3</v>
      </c>
    </row>
    <row r="35" spans="1:6" x14ac:dyDescent="0.35">
      <c r="A35" s="61" t="s">
        <v>81</v>
      </c>
      <c r="B35" s="19">
        <v>3.6598066764940728E-3</v>
      </c>
      <c r="C35" s="62">
        <v>3.7014030467776636E-3</v>
      </c>
    </row>
    <row r="36" spans="1:6" x14ac:dyDescent="0.35">
      <c r="A36" s="61" t="s">
        <v>84</v>
      </c>
      <c r="B36" s="19">
        <v>3.9140695573622397E-3</v>
      </c>
      <c r="C36" s="62">
        <v>4.0266043693463066E-3</v>
      </c>
    </row>
    <row r="37" spans="1:6" x14ac:dyDescent="0.35">
      <c r="A37" s="61" t="s">
        <v>67</v>
      </c>
      <c r="B37" s="19">
        <v>5.5549222571628218E-3</v>
      </c>
      <c r="C37" s="62">
        <v>5.0397024673003495E-3</v>
      </c>
    </row>
    <row r="38" spans="1:6" x14ac:dyDescent="0.35">
      <c r="A38" s="61" t="s">
        <v>68</v>
      </c>
      <c r="B38" s="19">
        <v>3.3227940274711794E-3</v>
      </c>
      <c r="C38" s="62">
        <v>3.0697098372257595E-3</v>
      </c>
    </row>
    <row r="39" spans="1:6" x14ac:dyDescent="0.35">
      <c r="A39" s="61" t="s">
        <v>71</v>
      </c>
      <c r="B39" s="19">
        <v>3.2508389261744967E-3</v>
      </c>
      <c r="C39" s="62">
        <v>3.4480295407636726E-3</v>
      </c>
    </row>
    <row r="40" spans="1:6" x14ac:dyDescent="0.35">
      <c r="A40" s="61" t="s">
        <v>88</v>
      </c>
      <c r="B40" s="19">
        <v>5.4847301136363618E-3</v>
      </c>
      <c r="C40" s="62">
        <v>5.5672136519459535E-3</v>
      </c>
    </row>
    <row r="41" spans="1:6" x14ac:dyDescent="0.35">
      <c r="A41" s="61" t="s">
        <v>89</v>
      </c>
      <c r="B41" s="19">
        <v>3.1902137124069242E-3</v>
      </c>
      <c r="C41" s="62">
        <v>3.0919573238652191E-3</v>
      </c>
    </row>
    <row r="42" spans="1:6" x14ac:dyDescent="0.35">
      <c r="A42" s="61" t="s">
        <v>62</v>
      </c>
      <c r="B42" s="19">
        <v>4.0022017949233133E-3</v>
      </c>
      <c r="C42" s="62">
        <v>3.8852841391009319E-3</v>
      </c>
    </row>
    <row r="43" spans="1:6" x14ac:dyDescent="0.35">
      <c r="A43" s="61" t="s">
        <v>82</v>
      </c>
      <c r="B43" s="19">
        <v>4.0731663035584601E-3</v>
      </c>
      <c r="C43" s="62">
        <v>3.8462833094772453E-3</v>
      </c>
    </row>
    <row r="44" spans="1:6" x14ac:dyDescent="0.35">
      <c r="A44" s="61" t="s">
        <v>95</v>
      </c>
      <c r="B44" s="19">
        <v>3.2683656533892378E-3</v>
      </c>
      <c r="C44" s="62">
        <v>3.4500409500409493E-3</v>
      </c>
    </row>
    <row r="45" spans="1:6" x14ac:dyDescent="0.35">
      <c r="A45" s="61" t="s">
        <v>85</v>
      </c>
      <c r="B45" s="19">
        <v>3.0859259259259256E-3</v>
      </c>
      <c r="C45" s="62">
        <v>3.1778969622156968E-3</v>
      </c>
      <c r="F45" s="173"/>
    </row>
    <row r="46" spans="1:6" ht="13.9" x14ac:dyDescent="0.35">
      <c r="A46" s="63" t="s">
        <v>25</v>
      </c>
      <c r="B46" s="66">
        <v>3.8781326961970608E-3</v>
      </c>
      <c r="C46" s="64">
        <v>0.22638888888888889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21</vt:i4>
      </vt:variant>
    </vt:vector>
  </HeadingPairs>
  <TitlesOfParts>
    <vt:vector size="21" baseType="lpstr">
      <vt:lpstr>İÇİNDEKİLER</vt:lpstr>
      <vt:lpstr>TABLO1</vt:lpstr>
      <vt:lpstr>TABLO2</vt:lpstr>
      <vt:lpstr>TABLO3</vt:lpstr>
      <vt:lpstr>TABLO4</vt:lpstr>
      <vt:lpstr>TABLO5</vt:lpstr>
      <vt:lpstr>TABLO6</vt:lpstr>
      <vt:lpstr>TABLO7</vt:lpstr>
      <vt:lpstr>TABLO8</vt:lpstr>
      <vt:lpstr>TABLO9</vt:lpstr>
      <vt:lpstr>TABLO10</vt:lpstr>
      <vt:lpstr>TABLO11</vt:lpstr>
      <vt:lpstr>TABLO12</vt:lpstr>
      <vt:lpstr>TABLO13</vt:lpstr>
      <vt:lpstr>TABLO14</vt:lpstr>
      <vt:lpstr>TABLO15</vt:lpstr>
      <vt:lpstr>TABLO16</vt:lpstr>
      <vt:lpstr>TABLO17</vt:lpstr>
      <vt:lpstr>TABLO18</vt:lpstr>
      <vt:lpstr>TABLO19</vt:lpstr>
      <vt:lpstr>TABLO20</vt:lpstr>
    </vt:vector>
  </TitlesOfParts>
  <Company>SilentAll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Ulaşım Planlama</dc:creator>
  <cp:lastModifiedBy>Ertugrul AGLAR</cp:lastModifiedBy>
  <dcterms:created xsi:type="dcterms:W3CDTF">2020-04-27T14:20:47Z</dcterms:created>
  <dcterms:modified xsi:type="dcterms:W3CDTF">2020-08-27T09:03:23Z</dcterms:modified>
</cp:coreProperties>
</file>