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BuÇalışmaKitabı" defaultThemeVersion="153222"/>
  <mc:AlternateContent xmlns:mc="http://schemas.openxmlformats.org/markup-compatibility/2006">
    <mc:Choice Requires="x15">
      <x15ac:absPath xmlns:x15ac="http://schemas.microsoft.com/office/spreadsheetml/2010/11/ac" url="C:\Users\bkagan.ozbay\Desktop\İstanbul İtfaiye İstatistikleri, Eylül 2020\"/>
    </mc:Choice>
  </mc:AlternateContent>
  <bookViews>
    <workbookView xWindow="0" yWindow="0" windowWidth="20490" windowHeight="7155" tabRatio="893"/>
  </bookViews>
  <sheets>
    <sheet name="İÇİNDEKİLER" sheetId="43" r:id="rId1"/>
    <sheet name="TABLO1" sheetId="2" r:id="rId2"/>
    <sheet name="TABLO2" sheetId="3" r:id="rId3"/>
    <sheet name="TABLO3" sheetId="4" r:id="rId4"/>
    <sheet name="TABLO4" sheetId="5" r:id="rId5"/>
    <sheet name="TABLO5" sheetId="7" r:id="rId6"/>
    <sheet name="TABLO6" sheetId="11" r:id="rId7"/>
    <sheet name="TABLO7" sheetId="19" r:id="rId8"/>
    <sheet name="TABLO8" sheetId="9" r:id="rId9"/>
    <sheet name="TABLO9" sheetId="38" r:id="rId10"/>
    <sheet name="TABLO10" sheetId="23" r:id="rId11"/>
    <sheet name="TABLO11" sheetId="25" r:id="rId12"/>
    <sheet name="TABLO12" sheetId="41" r:id="rId13"/>
    <sheet name="TABLO13" sheetId="42" r:id="rId14"/>
    <sheet name="TABLO14" sheetId="32" r:id="rId15"/>
    <sheet name="TABLO15" sheetId="26" r:id="rId16"/>
    <sheet name="TABLO16" sheetId="27" r:id="rId17"/>
    <sheet name="TABLO17" sheetId="13" r:id="rId18"/>
    <sheet name="TABLO18" sheetId="10" r:id="rId19"/>
    <sheet name="TABLO19" sheetId="14" r:id="rId20"/>
    <sheet name="TABLO20" sheetId="12" r:id="rId21"/>
  </sheets>
  <externalReferences>
    <externalReference r:id="rId22"/>
  </externalReferences>
  <definedNames>
    <definedName name="_xlnm._FilterDatabase" localSheetId="13" hidden="1">TABLO13!$A$3:$H$3</definedName>
    <definedName name="_xlnm._FilterDatabase" localSheetId="14" hidden="1">TABLO14!$A$3:$K$6</definedName>
    <definedName name="_xlnm._FilterDatabase" localSheetId="15" hidden="1">TABLO15!$A$5:$H$45</definedName>
    <definedName name="GünAralığı" localSheetId="11">#REF!</definedName>
    <definedName name="GünAralığı" localSheetId="12">#REF!</definedName>
    <definedName name="GünAralığı" localSheetId="13">#REF!</definedName>
    <definedName name="GünAralığı" localSheetId="7">#REF!</definedName>
    <definedName name="GünAralığı" localSheetId="9">#REF!</definedName>
    <definedName name="GünAralığı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27" l="1"/>
  <c r="E8" i="27"/>
  <c r="D10" i="27"/>
  <c r="C10" i="27"/>
  <c r="D8" i="27"/>
  <c r="C8" i="27"/>
  <c r="C16" i="27"/>
  <c r="C18" i="27"/>
  <c r="J45" i="26"/>
  <c r="C45" i="26"/>
  <c r="D45" i="26"/>
  <c r="E45" i="26"/>
  <c r="F45" i="26"/>
  <c r="G45" i="26"/>
  <c r="H45" i="26"/>
  <c r="I45" i="26"/>
  <c r="K45" i="26"/>
  <c r="L45" i="26"/>
  <c r="M45" i="26"/>
  <c r="N45" i="26"/>
  <c r="B45" i="26"/>
  <c r="I6" i="26"/>
  <c r="O6" i="26"/>
  <c r="P6" i="26" s="1"/>
  <c r="D480" i="32"/>
  <c r="E480" i="32"/>
  <c r="F480" i="32"/>
  <c r="G480" i="32"/>
  <c r="H480" i="32"/>
  <c r="I480" i="32"/>
  <c r="J480" i="32"/>
  <c r="K480" i="32"/>
  <c r="C480" i="32"/>
  <c r="C43" i="42"/>
  <c r="D43" i="42"/>
  <c r="E43" i="42"/>
  <c r="F43" i="42"/>
  <c r="G43" i="42"/>
  <c r="H43" i="42"/>
  <c r="I43" i="42"/>
  <c r="J43" i="42"/>
  <c r="K43" i="42"/>
  <c r="L43" i="42"/>
  <c r="M43" i="42"/>
  <c r="B43" i="42"/>
  <c r="M4" i="42"/>
  <c r="J5" i="41" l="1"/>
  <c r="J6" i="41"/>
  <c r="J25" i="41" s="1"/>
  <c r="J7" i="41"/>
  <c r="J8" i="41"/>
  <c r="J9" i="41"/>
  <c r="J10" i="41"/>
  <c r="J11" i="41"/>
  <c r="J12" i="41"/>
  <c r="J13" i="41"/>
  <c r="J14" i="41"/>
  <c r="J15" i="41"/>
  <c r="J16" i="41"/>
  <c r="J17" i="41"/>
  <c r="J18" i="41"/>
  <c r="J19" i="41"/>
  <c r="J20" i="41"/>
  <c r="J21" i="41"/>
  <c r="J22" i="41"/>
  <c r="J23" i="41"/>
  <c r="J24" i="41"/>
  <c r="J4" i="41"/>
  <c r="I25" i="41"/>
  <c r="D22" i="25"/>
  <c r="E22" i="25"/>
  <c r="F22" i="25"/>
  <c r="G22" i="25"/>
  <c r="H22" i="25"/>
  <c r="I22" i="25"/>
  <c r="J22" i="25"/>
  <c r="C22" i="25"/>
  <c r="D21" i="25"/>
  <c r="E21" i="25"/>
  <c r="F21" i="25"/>
  <c r="G21" i="25"/>
  <c r="H21" i="25"/>
  <c r="I21" i="25"/>
  <c r="J21" i="25"/>
  <c r="C21" i="25"/>
  <c r="J7" i="23"/>
  <c r="J6" i="23"/>
  <c r="F7" i="23"/>
  <c r="F6" i="23"/>
  <c r="B73" i="11"/>
  <c r="D43" i="7"/>
  <c r="C43" i="7"/>
  <c r="D17" i="7"/>
  <c r="C17" i="7"/>
  <c r="F5" i="5"/>
  <c r="C5" i="5" s="1"/>
  <c r="C11" i="4"/>
  <c r="C13" i="3"/>
  <c r="E5" i="5" l="1"/>
  <c r="E4" i="27" l="1"/>
  <c r="F4" i="27"/>
  <c r="M5" i="42"/>
  <c r="M6" i="42"/>
  <c r="M7" i="42"/>
  <c r="M8" i="42"/>
  <c r="M9" i="42"/>
  <c r="M10" i="42"/>
  <c r="M11" i="42"/>
  <c r="M12" i="42"/>
  <c r="M13" i="42"/>
  <c r="M14" i="42"/>
  <c r="M15" i="42"/>
  <c r="M16" i="42"/>
  <c r="M17" i="42"/>
  <c r="M18" i="42"/>
  <c r="M19" i="42"/>
  <c r="M20" i="42"/>
  <c r="M21" i="42"/>
  <c r="M22" i="42"/>
  <c r="M23" i="42"/>
  <c r="M24" i="42"/>
  <c r="M25" i="42"/>
  <c r="M26" i="42"/>
  <c r="M27" i="42"/>
  <c r="M28" i="42"/>
  <c r="M29" i="42"/>
  <c r="M30" i="42"/>
  <c r="M31" i="42"/>
  <c r="M32" i="42"/>
  <c r="M33" i="42"/>
  <c r="M34" i="42"/>
  <c r="M35" i="42"/>
  <c r="M36" i="42"/>
  <c r="M37" i="42"/>
  <c r="M38" i="42"/>
  <c r="M39" i="42"/>
  <c r="M40" i="42"/>
  <c r="M41" i="42"/>
  <c r="M42" i="42"/>
  <c r="H25" i="41"/>
  <c r="G25" i="41"/>
  <c r="F25" i="41"/>
  <c r="E25" i="41"/>
  <c r="D25" i="41"/>
  <c r="C25" i="41"/>
  <c r="B25" i="41"/>
  <c r="K22" i="41" l="1"/>
  <c r="J18" i="25"/>
  <c r="J17" i="25"/>
  <c r="J11" i="25" l="1"/>
  <c r="J15" i="25"/>
  <c r="J16" i="25" l="1"/>
  <c r="K5" i="41" l="1"/>
  <c r="K6" i="41"/>
  <c r="K7" i="41"/>
  <c r="K8" i="41"/>
  <c r="K10" i="41"/>
  <c r="K11" i="41"/>
  <c r="K9" i="41"/>
  <c r="K12" i="41"/>
  <c r="K13" i="41"/>
  <c r="K14" i="41"/>
  <c r="K17" i="41"/>
  <c r="K18" i="41"/>
  <c r="K16" i="41"/>
  <c r="K15" i="41"/>
  <c r="K20" i="41"/>
  <c r="K23" i="41"/>
  <c r="K24" i="41"/>
  <c r="K19" i="41"/>
  <c r="K21" i="41"/>
  <c r="K25" i="41"/>
  <c r="K4" i="41"/>
  <c r="J6" i="25" l="1"/>
  <c r="J7" i="25"/>
  <c r="J8" i="25"/>
  <c r="J9" i="25"/>
  <c r="J10" i="25"/>
  <c r="J12" i="25"/>
  <c r="J13" i="25"/>
  <c r="J14" i="25"/>
  <c r="J5" i="25"/>
  <c r="F17" i="27" l="1"/>
  <c r="E17" i="27"/>
  <c r="D16" i="27"/>
  <c r="B16" i="27"/>
  <c r="F15" i="27"/>
  <c r="E15" i="27"/>
  <c r="F14" i="27"/>
  <c r="E14" i="27"/>
  <c r="F13" i="27"/>
  <c r="E13" i="27"/>
  <c r="F12" i="27"/>
  <c r="E12" i="27"/>
  <c r="F9" i="27"/>
  <c r="E9" i="27"/>
  <c r="F7" i="27"/>
  <c r="E7" i="27"/>
  <c r="F6" i="27"/>
  <c r="E6" i="27"/>
  <c r="F5" i="27"/>
  <c r="E5" i="27"/>
  <c r="I17" i="26"/>
  <c r="O17" i="26"/>
  <c r="P17" i="26" s="1"/>
  <c r="I7" i="26"/>
  <c r="O7" i="26"/>
  <c r="I38" i="26"/>
  <c r="O38" i="26"/>
  <c r="P38" i="26" s="1"/>
  <c r="I34" i="26"/>
  <c r="O34" i="26"/>
  <c r="P34" i="26" s="1"/>
  <c r="I23" i="26"/>
  <c r="O23" i="26"/>
  <c r="P23" i="26" s="1"/>
  <c r="I21" i="26"/>
  <c r="O21" i="26"/>
  <c r="P21" i="26" s="1"/>
  <c r="I13" i="26"/>
  <c r="O13" i="26"/>
  <c r="P13" i="26" s="1"/>
  <c r="I8" i="26"/>
  <c r="O8" i="26"/>
  <c r="P8" i="26" s="1"/>
  <c r="I20" i="26"/>
  <c r="O20" i="26"/>
  <c r="P20" i="26" s="1"/>
  <c r="I36" i="26"/>
  <c r="O36" i="26"/>
  <c r="P36" i="26" s="1"/>
  <c r="I39" i="26"/>
  <c r="O39" i="26"/>
  <c r="P39" i="26" s="1"/>
  <c r="I19" i="26"/>
  <c r="O19" i="26"/>
  <c r="P19" i="26" s="1"/>
  <c r="I37" i="26"/>
  <c r="O37" i="26"/>
  <c r="P37" i="26" s="1"/>
  <c r="I22" i="26"/>
  <c r="O22" i="26"/>
  <c r="P22" i="26" s="1"/>
  <c r="I44" i="26"/>
  <c r="O44" i="26"/>
  <c r="P44" i="26" s="1"/>
  <c r="I43" i="26"/>
  <c r="O43" i="26"/>
  <c r="P43" i="26" s="1"/>
  <c r="I42" i="26"/>
  <c r="O42" i="26"/>
  <c r="P42" i="26" s="1"/>
  <c r="I41" i="26"/>
  <c r="O41" i="26"/>
  <c r="P41" i="26" s="1"/>
  <c r="I40" i="26"/>
  <c r="O40" i="26"/>
  <c r="P40" i="26" s="1"/>
  <c r="I35" i="26"/>
  <c r="O35" i="26"/>
  <c r="P35" i="26" s="1"/>
  <c r="I33" i="26"/>
  <c r="O33" i="26"/>
  <c r="P33" i="26" s="1"/>
  <c r="I32" i="26"/>
  <c r="O32" i="26"/>
  <c r="P32" i="26" s="1"/>
  <c r="I31" i="26"/>
  <c r="O31" i="26"/>
  <c r="P31" i="26" s="1"/>
  <c r="I30" i="26"/>
  <c r="O30" i="26"/>
  <c r="P30" i="26" s="1"/>
  <c r="I29" i="26"/>
  <c r="O29" i="26"/>
  <c r="P29" i="26" s="1"/>
  <c r="I28" i="26"/>
  <c r="O28" i="26"/>
  <c r="P28" i="26" s="1"/>
  <c r="I27" i="26"/>
  <c r="O27" i="26"/>
  <c r="P27" i="26" s="1"/>
  <c r="I26" i="26"/>
  <c r="O26" i="26"/>
  <c r="P26" i="26" s="1"/>
  <c r="I25" i="26"/>
  <c r="O25" i="26"/>
  <c r="P25" i="26" s="1"/>
  <c r="I24" i="26"/>
  <c r="O24" i="26"/>
  <c r="P24" i="26" s="1"/>
  <c r="I18" i="26"/>
  <c r="O18" i="26"/>
  <c r="P18" i="26" s="1"/>
  <c r="I16" i="26"/>
  <c r="O16" i="26"/>
  <c r="P16" i="26" s="1"/>
  <c r="I15" i="26"/>
  <c r="O15" i="26"/>
  <c r="P15" i="26" s="1"/>
  <c r="I14" i="26"/>
  <c r="O14" i="26"/>
  <c r="P14" i="26" s="1"/>
  <c r="I11" i="26"/>
  <c r="O11" i="26"/>
  <c r="P11" i="26" s="1"/>
  <c r="I10" i="26"/>
  <c r="O10" i="26"/>
  <c r="P10" i="26" s="1"/>
  <c r="I12" i="26"/>
  <c r="O12" i="26"/>
  <c r="P12" i="26" s="1"/>
  <c r="I9" i="26"/>
  <c r="O9" i="26"/>
  <c r="P9" i="26" s="1"/>
  <c r="I9" i="23"/>
  <c r="H9" i="23"/>
  <c r="G9" i="23"/>
  <c r="E9" i="23"/>
  <c r="D9" i="23"/>
  <c r="C9" i="23"/>
  <c r="B9" i="23"/>
  <c r="I8" i="23"/>
  <c r="H8" i="23"/>
  <c r="G8" i="23"/>
  <c r="E8" i="23"/>
  <c r="D8" i="23"/>
  <c r="C8" i="23"/>
  <c r="B8" i="23"/>
  <c r="J5" i="23"/>
  <c r="F5" i="23"/>
  <c r="K5" i="23" s="1"/>
  <c r="C44" i="7"/>
  <c r="F4" i="5"/>
  <c r="P7" i="26" l="1"/>
  <c r="P45" i="26" s="1"/>
  <c r="O45" i="26"/>
  <c r="K6" i="23"/>
  <c r="B18" i="27"/>
  <c r="D18" i="27"/>
  <c r="E16" i="27"/>
  <c r="F16" i="27"/>
  <c r="F9" i="23"/>
  <c r="J9" i="23"/>
  <c r="K7" i="23"/>
  <c r="F8" i="23"/>
  <c r="J8" i="23"/>
  <c r="F18" i="27" l="1"/>
  <c r="E18" i="27"/>
  <c r="K9" i="23"/>
  <c r="K8" i="23"/>
  <c r="D44" i="7" l="1"/>
  <c r="I5" i="2"/>
  <c r="H5" i="2"/>
  <c r="G5" i="2"/>
  <c r="E4" i="5" l="1"/>
  <c r="C4" i="5"/>
  <c r="M6" i="5"/>
  <c r="I4" i="2" l="1"/>
  <c r="H4" i="2"/>
  <c r="G4" i="2"/>
</calcChain>
</file>

<file path=xl/sharedStrings.xml><?xml version="1.0" encoding="utf-8"?>
<sst xmlns="http://schemas.openxmlformats.org/spreadsheetml/2006/main" count="5105" uniqueCount="951">
  <si>
    <t>ASYA</t>
  </si>
  <si>
    <t>AVRUPA</t>
  </si>
  <si>
    <t>GENEL TOPLAM</t>
  </si>
  <si>
    <t>Yıllara Göre Personel, Araç ve İstasyon Durumu</t>
  </si>
  <si>
    <t>Nüfus/ İstasyon Sayısı Oranı</t>
  </si>
  <si>
    <t>Nüfus / İtfaiye Araç Sayısı Oranı</t>
  </si>
  <si>
    <t>Nüfus / Profesyonel İtfaiyeci Sayısı Oranı</t>
  </si>
  <si>
    <t>TOPLAM</t>
  </si>
  <si>
    <t>Hizmet İçi Eğitimler</t>
  </si>
  <si>
    <t>Kamu ve Özel Sektöre Yönelik Eğitimler</t>
  </si>
  <si>
    <t>Meslek Lisesi ve Meslek Yüksekokulu Öğrencilerine Yönelik Eğitimler</t>
  </si>
  <si>
    <t>İlk Yardım Eğitimi ve Halk Sağlığı Semineri</t>
  </si>
  <si>
    <t xml:space="preserve">Gönüllü İtfaiyeci Eğitimi </t>
  </si>
  <si>
    <t>Okullarda ve Kurumlarda Yapılan Tatbikatlar</t>
  </si>
  <si>
    <t>Farkındalık Artırma Çalışmalarına Katılan Kişi Sayısı</t>
  </si>
  <si>
    <t>İtfaiye Daire Başkanlığı Acil Sağlık Hizmetleri Farkındalık Çalışmaları Ve Eğitimlere Katılımcı Sayı Tablosu</t>
  </si>
  <si>
    <t>Eğitim Türü</t>
  </si>
  <si>
    <t>Yaka</t>
  </si>
  <si>
    <t>Asya Yakası</t>
  </si>
  <si>
    <t>Avrupa Yakası</t>
  </si>
  <si>
    <t>%</t>
  </si>
  <si>
    <t>Yangın Sayısı</t>
  </si>
  <si>
    <t>Yıllara Göre Yaka Bazlı Yangın Sayıları</t>
  </si>
  <si>
    <t>ASYA YAKASI</t>
  </si>
  <si>
    <t>AVRUPA YAKASI</t>
  </si>
  <si>
    <t>GENEL ORTALAMA</t>
  </si>
  <si>
    <t>İlçe</t>
  </si>
  <si>
    <t>Mahalle</t>
  </si>
  <si>
    <t>İlçe Bazlı Yıllara Göre 10.000 Kişiye Düşen Yangın Sayısı</t>
  </si>
  <si>
    <t>-</t>
  </si>
  <si>
    <t>İtfaiye Daire Başkanlığı Acil Sağlık Hizmetleri Ambulans Çıkış Nedenleri Tablosu</t>
  </si>
  <si>
    <t>İstasyon Sayısı</t>
  </si>
  <si>
    <t>İtfaiye Araç Sayısı</t>
  </si>
  <si>
    <t>Profosyonel İtfaiyeci Sayısı</t>
  </si>
  <si>
    <t>Gönüllü İtfaiyeci Sayısı</t>
  </si>
  <si>
    <t>İstanbul Nüfusu</t>
  </si>
  <si>
    <t>Yıl</t>
  </si>
  <si>
    <t>Medikal</t>
  </si>
  <si>
    <t>Sağlık Tedbirleri</t>
  </si>
  <si>
    <t xml:space="preserve">Trafik Kazası </t>
  </si>
  <si>
    <t>Yangın</t>
  </si>
  <si>
    <t>Diğer Kazalar</t>
  </si>
  <si>
    <t>Yaralanma</t>
  </si>
  <si>
    <t>İntihara Teşebbüs</t>
  </si>
  <si>
    <t>Şehirlerarası Nakil</t>
  </si>
  <si>
    <t xml:space="preserve">Diğer  </t>
  </si>
  <si>
    <t>İlçeler</t>
  </si>
  <si>
    <t>10.000 Kişiye Düşen Yangın Sayısı</t>
  </si>
  <si>
    <t>2010 / 10.000 Kişiye Düşen Yangın Sayısı</t>
  </si>
  <si>
    <t>2011 / 10.000 Kişiye Düşen Yangın Sayısı</t>
  </si>
  <si>
    <t>2012 / 10.000 Kişiye Düşen Yangın Sayısı</t>
  </si>
  <si>
    <t>2013 / 10.000 Kişiye Düşen Yangın Sayısı</t>
  </si>
  <si>
    <t>2014 / 10.000 Kişiye Düşen Yangın Sayısı</t>
  </si>
  <si>
    <t>2015 / 10.000 Kişiye Düşen Yangın Sayısı</t>
  </si>
  <si>
    <t>2016 / 10.000 Kişiye Düşen Yangın Sayısı</t>
  </si>
  <si>
    <t>2017 / 10.000 Kişiye Düşen Yangın Sayısı</t>
  </si>
  <si>
    <t>2018 / 10.000 Kişiye Düşen Yangın Sayısı</t>
  </si>
  <si>
    <t>2019 / 10.000 Kişiye Düşen Yangın Sayısı</t>
  </si>
  <si>
    <t>Başakşehir</t>
  </si>
  <si>
    <t>Küçükçekmece</t>
  </si>
  <si>
    <t>Gaziosmanpaşa</t>
  </si>
  <si>
    <t>Tuzla</t>
  </si>
  <si>
    <t>Arnavutköy</t>
  </si>
  <si>
    <t>Bahçelievler</t>
  </si>
  <si>
    <t>Güngören</t>
  </si>
  <si>
    <t>Esenyurt</t>
  </si>
  <si>
    <t>Silivri</t>
  </si>
  <si>
    <t>Sultanbeyli</t>
  </si>
  <si>
    <t>Bağcılar</t>
  </si>
  <si>
    <t>Beylikdüzü</t>
  </si>
  <si>
    <t>Sultangazi</t>
  </si>
  <si>
    <t>Avcılar</t>
  </si>
  <si>
    <t>Esenler</t>
  </si>
  <si>
    <t>Ataşehir</t>
  </si>
  <si>
    <t>Fatih</t>
  </si>
  <si>
    <t>Eyüpsultan</t>
  </si>
  <si>
    <t>Pendik</t>
  </si>
  <si>
    <t>Kağıthane</t>
  </si>
  <si>
    <t>Maltepe</t>
  </si>
  <si>
    <t>Bayrampaşa</t>
  </si>
  <si>
    <t>Sancaktepe</t>
  </si>
  <si>
    <t>Ümraniye</t>
  </si>
  <si>
    <t>Beykoz</t>
  </si>
  <si>
    <t>Sarıyer</t>
  </si>
  <si>
    <t>Zeytinburnu</t>
  </si>
  <si>
    <t>Kadıköy</t>
  </si>
  <si>
    <t>Kartal</t>
  </si>
  <si>
    <t>Şile</t>
  </si>
  <si>
    <t>Şişli</t>
  </si>
  <si>
    <t>Bakırköy</t>
  </si>
  <si>
    <t>Beyoğlu</t>
  </si>
  <si>
    <t>Yıldırım</t>
  </si>
  <si>
    <t>Büyükçekmece</t>
  </si>
  <si>
    <t>Çatalca</t>
  </si>
  <si>
    <t>Üsküdar</t>
  </si>
  <si>
    <t>Çekmeköy</t>
  </si>
  <si>
    <t>Beşiktaş</t>
  </si>
  <si>
    <t>Adalar</t>
  </si>
  <si>
    <t>Yıllara Göre 10.000 Kişiye Düşen Yangın Sayısı</t>
  </si>
  <si>
    <t>Ortalama Varış Süresi-Yangın</t>
  </si>
  <si>
    <t>YIL</t>
  </si>
  <si>
    <t>Yangınlara Ortalama Varış Süresi</t>
  </si>
  <si>
    <t xml:space="preserve">2019 - 2020 Ortalama Varış Süreleri (dk - saniye) </t>
  </si>
  <si>
    <t>Yapısal Yangınlar</t>
  </si>
  <si>
    <t>Yapısal Olmayan Yangınlar</t>
  </si>
  <si>
    <t>Genel Toplam</t>
  </si>
  <si>
    <t>Konut</t>
  </si>
  <si>
    <t>Fabrika</t>
  </si>
  <si>
    <t>Diğer Bina</t>
  </si>
  <si>
    <t>Araç</t>
  </si>
  <si>
    <t>Toplam</t>
  </si>
  <si>
    <t>Ot</t>
  </si>
  <si>
    <t>Çöp</t>
  </si>
  <si>
    <t>Orman Fundalık</t>
  </si>
  <si>
    <t>2019 - 2020 Yangın Çeşitleri</t>
  </si>
  <si>
    <t>Sigara</t>
  </si>
  <si>
    <t>Elektrik</t>
  </si>
  <si>
    <t>Kasıt</t>
  </si>
  <si>
    <t>Kıvılcım Sıçraması</t>
  </si>
  <si>
    <t>Tespit Edilemedi</t>
  </si>
  <si>
    <t>Baca</t>
  </si>
  <si>
    <t>Çocukların Ateşle Oynaması</t>
  </si>
  <si>
    <t>OCAK</t>
  </si>
  <si>
    <t>ŞUBAT</t>
  </si>
  <si>
    <t>MART</t>
  </si>
  <si>
    <t>NİSAN</t>
  </si>
  <si>
    <t>MAYIS</t>
  </si>
  <si>
    <t>2019 - 2020 Yılı Aylara Göre Yangınlar</t>
  </si>
  <si>
    <t>Diğer Acil Olmayan İtfai Olaylar</t>
  </si>
  <si>
    <t>Diğer İtfai Çıkışlar</t>
  </si>
  <si>
    <t>Yangınlar</t>
  </si>
  <si>
    <t>Trafik Kazası</t>
  </si>
  <si>
    <t>Sel Su Baskını</t>
  </si>
  <si>
    <t>Güvenlik Tedbirleri</t>
  </si>
  <si>
    <t xml:space="preserve">Can Kurtarma </t>
  </si>
  <si>
    <t>Diğer
 Bina</t>
  </si>
  <si>
    <t xml:space="preserve">Araç </t>
  </si>
  <si>
    <t xml:space="preserve">Çöp </t>
  </si>
  <si>
    <t>Orman/
Fundalık</t>
  </si>
  <si>
    <t>Konut Yangını</t>
  </si>
  <si>
    <t>Fabrika Yangını</t>
  </si>
  <si>
    <t>Diğer Bina Yangını</t>
  </si>
  <si>
    <t>Araç Yangını</t>
  </si>
  <si>
    <t>Yangınların Toplamı</t>
  </si>
  <si>
    <t>Yangın Olmayan Diğer Acil Olaylar</t>
  </si>
  <si>
    <t>Sel / Su Baskını</t>
  </si>
  <si>
    <t>Can Kurtarma</t>
  </si>
  <si>
    <t>Yangın Olmayan Diğer Acil Olaylar Toplamı</t>
  </si>
  <si>
    <t>Diğer İtfaiye Çıkışları</t>
  </si>
  <si>
    <t>Yangın Kaynağı</t>
  </si>
  <si>
    <t xml:space="preserve">Elektrik </t>
  </si>
  <si>
    <t>Kızışma</t>
  </si>
  <si>
    <t>Yangın Zannı</t>
  </si>
  <si>
    <t>Doğalgaz Patlaması</t>
  </si>
  <si>
    <t>Parlama</t>
  </si>
  <si>
    <t>Sabotaj</t>
  </si>
  <si>
    <t>Soba</t>
  </si>
  <si>
    <t>Benzin Parlaması</t>
  </si>
  <si>
    <t>Patlama</t>
  </si>
  <si>
    <t>Mum Devrilmesi</t>
  </si>
  <si>
    <t>LPG Patlaması</t>
  </si>
  <si>
    <t>Fuel Oil</t>
  </si>
  <si>
    <t>LPG Oto</t>
  </si>
  <si>
    <t>Ocak</t>
  </si>
  <si>
    <t>Şubat</t>
  </si>
  <si>
    <t>Mart</t>
  </si>
  <si>
    <t>Nisan</t>
  </si>
  <si>
    <t>Mayıs</t>
  </si>
  <si>
    <t>2019 - 2020 Kaynağına Göre İtfai Olaylar</t>
  </si>
  <si>
    <t>Toplam %</t>
  </si>
  <si>
    <t>İLÇE</t>
  </si>
  <si>
    <t>Lpg Oto</t>
  </si>
  <si>
    <t xml:space="preserve">Kimyasal Madde Tutuşması
</t>
  </si>
  <si>
    <t>Haziran</t>
  </si>
  <si>
    <t>HAZİRAN</t>
  </si>
  <si>
    <t>TEMMUZ</t>
  </si>
  <si>
    <t>2020 yılı Ocak - Temmuz Kaynağına Göre Yangınlar</t>
  </si>
  <si>
    <t>Temmuz</t>
  </si>
  <si>
    <t>Diğer*</t>
  </si>
  <si>
    <t>Diğer*:  "Sabotaj, Benzin Parlaması, Yangın Zannı, Doğalgaz Patlaması, Kimyasal Madde Tutuşması, Yıldırım, Patlama, LPG Patlaması, Lpg Oto, Fuel Oil, Mum Devrilmesi verilerini içerir."</t>
  </si>
  <si>
    <t>Ambulans Çıkış
Nedenleri</t>
  </si>
  <si>
    <t>Ziya Gökalp</t>
  </si>
  <si>
    <t>Aydınlı</t>
  </si>
  <si>
    <t>Yakuplu</t>
  </si>
  <si>
    <t>Selimpaşa Merkez</t>
  </si>
  <si>
    <t>Halkalı Merkez</t>
  </si>
  <si>
    <t>Güvercintepe</t>
  </si>
  <si>
    <t>Karadeniz</t>
  </si>
  <si>
    <t>İnönü</t>
  </si>
  <si>
    <t>Hadımköy</t>
  </si>
  <si>
    <t>Pınar</t>
  </si>
  <si>
    <t>Merkez</t>
  </si>
  <si>
    <t>Gümüşyaka Merkez</t>
  </si>
  <si>
    <t>Battal Gazi</t>
  </si>
  <si>
    <t>Mahmutbey</t>
  </si>
  <si>
    <t>Yenimahalle</t>
  </si>
  <si>
    <t>Şirinevler</t>
  </si>
  <si>
    <t>Zümrütevler</t>
  </si>
  <si>
    <t>Kanarya</t>
  </si>
  <si>
    <t>Yeşilkent</t>
  </si>
  <si>
    <t>Atatürk</t>
  </si>
  <si>
    <t>Kavakpınar</t>
  </si>
  <si>
    <t>Karayolları</t>
  </si>
  <si>
    <t>Mimar Sinan Silivri</t>
  </si>
  <si>
    <t>Soğanlı</t>
  </si>
  <si>
    <t>Kazım Karabekir</t>
  </si>
  <si>
    <t>Tahtakale</t>
  </si>
  <si>
    <t>Selahaddin Eyyubi</t>
  </si>
  <si>
    <t>Esentepe</t>
  </si>
  <si>
    <t>Cebeci</t>
  </si>
  <si>
    <t>Kavaklı</t>
  </si>
  <si>
    <t>Firuzköy</t>
  </si>
  <si>
    <t>Kayabaşı</t>
  </si>
  <si>
    <t>Sanayi</t>
  </si>
  <si>
    <t>Oruçreis</t>
  </si>
  <si>
    <t>Esenkent</t>
  </si>
  <si>
    <t>Yenibosna Merkez</t>
  </si>
  <si>
    <t>50. Yıl</t>
  </si>
  <si>
    <t>İsmetpaşa</t>
  </si>
  <si>
    <t>Tevfikbey</t>
  </si>
  <si>
    <t>Osmangazi</t>
  </si>
  <si>
    <t>Şahintepe</t>
  </si>
  <si>
    <t>Tuna</t>
  </si>
  <si>
    <t>Mehmet Akif</t>
  </si>
  <si>
    <t>Göztepe</t>
  </si>
  <si>
    <t>Seyrantepe</t>
  </si>
  <si>
    <t>Kocasinan Merkez</t>
  </si>
  <si>
    <t>Balmumcu</t>
  </si>
  <si>
    <t>Altıntepsi</t>
  </si>
  <si>
    <t>Akçaburgaz</t>
  </si>
  <si>
    <t>Fındıklı</t>
  </si>
  <si>
    <t>İçerenköy</t>
  </si>
  <si>
    <t>Fevzi Çakmak</t>
  </si>
  <si>
    <t>Bağlarçeşme</t>
  </si>
  <si>
    <t>Zafer</t>
  </si>
  <si>
    <t>Gürpınar</t>
  </si>
  <si>
    <t>Aksaray</t>
  </si>
  <si>
    <t>Arnavutköy Merkez</t>
  </si>
  <si>
    <t>İstasyon</t>
  </si>
  <si>
    <t>Demirkapı</t>
  </si>
  <si>
    <t>15 Temmuz</t>
  </si>
  <si>
    <t>Yunus Emre</t>
  </si>
  <si>
    <t>Başak</t>
  </si>
  <si>
    <t>Dereağzı</t>
  </si>
  <si>
    <t>Çakmak</t>
  </si>
  <si>
    <t>Cevizli</t>
  </si>
  <si>
    <t>Cihangir</t>
  </si>
  <si>
    <t>Anadolu</t>
  </si>
  <si>
    <t>Yeni Mahalle</t>
  </si>
  <si>
    <t>Mecidiye</t>
  </si>
  <si>
    <t>Yıldıztepe</t>
  </si>
  <si>
    <t>Gümüşpala</t>
  </si>
  <si>
    <t>Barbaros Hayrettinpaşa</t>
  </si>
  <si>
    <t>Cumhuriyet</t>
  </si>
  <si>
    <t>Adnan Kahveci</t>
  </si>
  <si>
    <t>Kayışdağı</t>
  </si>
  <si>
    <t>Aydıntepe</t>
  </si>
  <si>
    <t>Topçular</t>
  </si>
  <si>
    <t>Yenişehir</t>
  </si>
  <si>
    <t>Hürriyet</t>
  </si>
  <si>
    <t>Güzeltepe</t>
  </si>
  <si>
    <t>Çobançeşme</t>
  </si>
  <si>
    <t>Ayazağa</t>
  </si>
  <si>
    <t>Çırçır</t>
  </si>
  <si>
    <t>Ferhatpaşa</t>
  </si>
  <si>
    <t>Denizköşkler</t>
  </si>
  <si>
    <t>Kavacık</t>
  </si>
  <si>
    <t>Atakent</t>
  </si>
  <si>
    <t>Başıbüyük</t>
  </si>
  <si>
    <t>Siyavuşpaşa</t>
  </si>
  <si>
    <t>Mustafa Kemal Paşa</t>
  </si>
  <si>
    <t>Gülsuyu</t>
  </si>
  <si>
    <t>Koca Mustafa Paşa</t>
  </si>
  <si>
    <t>Veysel Karani</t>
  </si>
  <si>
    <t>Bağlar</t>
  </si>
  <si>
    <t>Barbaros</t>
  </si>
  <si>
    <t>Güneşli</t>
  </si>
  <si>
    <t>Kaleiçi</t>
  </si>
  <si>
    <t>Yeşilova</t>
  </si>
  <si>
    <t>Ayvansaray</t>
  </si>
  <si>
    <t>Yüzyıl</t>
  </si>
  <si>
    <t>Yavuztürk</t>
  </si>
  <si>
    <t>Uğur Mumcu</t>
  </si>
  <si>
    <t>Hamidiye</t>
  </si>
  <si>
    <t>Yukarı Dudullu</t>
  </si>
  <si>
    <t>Altınşehir</t>
  </si>
  <si>
    <t>Velibaba</t>
  </si>
  <si>
    <t>Abdurrahmangazi</t>
  </si>
  <si>
    <t>İslambey</t>
  </si>
  <si>
    <t>Göktürk Merkez</t>
  </si>
  <si>
    <t>Mevlana</t>
  </si>
  <si>
    <t>Kurtköy</t>
  </si>
  <si>
    <t>Gazi</t>
  </si>
  <si>
    <t>Mimarsinan Merkez</t>
  </si>
  <si>
    <t>Kuştepe</t>
  </si>
  <si>
    <t>Sümer</t>
  </si>
  <si>
    <t>Yenidoğan</t>
  </si>
  <si>
    <t>75. Yıl</t>
  </si>
  <si>
    <t>Hasanpaşa</t>
  </si>
  <si>
    <t>Aydınevler</t>
  </si>
  <si>
    <t>Kaynarca</t>
  </si>
  <si>
    <t>Turgut Özal</t>
  </si>
  <si>
    <t>Murat Çeşme</t>
  </si>
  <si>
    <t>Akşemseddin</t>
  </si>
  <si>
    <t>Haraççı</t>
  </si>
  <si>
    <t>Mimar Sinan</t>
  </si>
  <si>
    <t>İskenderpaşa</t>
  </si>
  <si>
    <t>Havaalanı</t>
  </si>
  <si>
    <t>İstiklal</t>
  </si>
  <si>
    <t>Seyitnizam</t>
  </si>
  <si>
    <t>Çağlayan</t>
  </si>
  <si>
    <t>Celaliye</t>
  </si>
  <si>
    <t>Zeyrek</t>
  </si>
  <si>
    <t>Ağva Merkez</t>
  </si>
  <si>
    <t>Turgutreıs</t>
  </si>
  <si>
    <t>Akşemsettin</t>
  </si>
  <si>
    <t>Sülüntepe</t>
  </si>
  <si>
    <t>Esenşehir</t>
  </si>
  <si>
    <t>Kemalpaşa</t>
  </si>
  <si>
    <t>Gülbahar</t>
  </si>
  <si>
    <t>Atalar</t>
  </si>
  <si>
    <t>Ahmet Yesevi</t>
  </si>
  <si>
    <t>Şerifali</t>
  </si>
  <si>
    <t>Ambarlı</t>
  </si>
  <si>
    <t>Ulus</t>
  </si>
  <si>
    <t>Muratpaşa</t>
  </si>
  <si>
    <t>Karlıbayır</t>
  </si>
  <si>
    <t>Boğazköy İstiklal</t>
  </si>
  <si>
    <t>Ortaköy Merkez</t>
  </si>
  <si>
    <t>Vatan</t>
  </si>
  <si>
    <t>Nenehatun</t>
  </si>
  <si>
    <t>Cihannüma</t>
  </si>
  <si>
    <t>Adil</t>
  </si>
  <si>
    <t>Battalgazi</t>
  </si>
  <si>
    <t>Söğütlü Çeşme</t>
  </si>
  <si>
    <t>Emek</t>
  </si>
  <si>
    <t>Merdivenköy</t>
  </si>
  <si>
    <t>Çınar</t>
  </si>
  <si>
    <t>Akpınar</t>
  </si>
  <si>
    <t>Yıldıztabya</t>
  </si>
  <si>
    <t>Ömerli</t>
  </si>
  <si>
    <t>Esenyalı</t>
  </si>
  <si>
    <t>Üniversite</t>
  </si>
  <si>
    <t>Bağlarbaşı</t>
  </si>
  <si>
    <t>Yıldız</t>
  </si>
  <si>
    <t>Kocatepe</t>
  </si>
  <si>
    <t>Cennet</t>
  </si>
  <si>
    <t>Ortamahalle</t>
  </si>
  <si>
    <t>Orhangazi</t>
  </si>
  <si>
    <t>Yeşilpınar</t>
  </si>
  <si>
    <t>Eyüp Sultan</t>
  </si>
  <si>
    <t>Gürsel</t>
  </si>
  <si>
    <t>Zuhuratbaba</t>
  </si>
  <si>
    <t>Fikirtepe</t>
  </si>
  <si>
    <t>Caferağa</t>
  </si>
  <si>
    <t>Kumburgaz Merkez</t>
  </si>
  <si>
    <t>Yeşilköy</t>
  </si>
  <si>
    <t>Çubuklu</t>
  </si>
  <si>
    <t>Cemil Meriç</t>
  </si>
  <si>
    <t>Orhantepe</t>
  </si>
  <si>
    <t>Meclis</t>
  </si>
  <si>
    <t>İmrahor</t>
  </si>
  <si>
    <t>Şeyhli</t>
  </si>
  <si>
    <t>Mehmet Nesih Özmen</t>
  </si>
  <si>
    <t>Ünalan</t>
  </si>
  <si>
    <t>Çamlık</t>
  </si>
  <si>
    <t>Kordonboyu</t>
  </si>
  <si>
    <t>Defterdar</t>
  </si>
  <si>
    <t>Kartaltepe</t>
  </si>
  <si>
    <t>Güneştepe</t>
  </si>
  <si>
    <t>Evliya Çelebi</t>
  </si>
  <si>
    <t>Nine Hatun</t>
  </si>
  <si>
    <t>Bahçeşehir 2. Kısım</t>
  </si>
  <si>
    <t>Ertuğrul Gazi</t>
  </si>
  <si>
    <t>Tepeören</t>
  </si>
  <si>
    <t>Hocapaşa</t>
  </si>
  <si>
    <t>Şehremini</t>
  </si>
  <si>
    <t>Seyyid Ömer</t>
  </si>
  <si>
    <t>Barış</t>
  </si>
  <si>
    <t>Kazlıçeşme</t>
  </si>
  <si>
    <t>Beştelsiz</t>
  </si>
  <si>
    <t>Piyalepaşa</t>
  </si>
  <si>
    <t>Çınardere</t>
  </si>
  <si>
    <t>Esatpaşa</t>
  </si>
  <si>
    <t>Mahmut Şevket Paşa</t>
  </si>
  <si>
    <t>Mevlanakapı</t>
  </si>
  <si>
    <t>Merve</t>
  </si>
  <si>
    <t>Dumlupınar</t>
  </si>
  <si>
    <t>Mithatpaşa</t>
  </si>
  <si>
    <t>İsmet Paşa</t>
  </si>
  <si>
    <t>Güzelyalı</t>
  </si>
  <si>
    <t>Armağanevler</t>
  </si>
  <si>
    <t>Zübeyde Hanım</t>
  </si>
  <si>
    <t>Pınartepe</t>
  </si>
  <si>
    <t>Kemal Türkler</t>
  </si>
  <si>
    <t>Paşa</t>
  </si>
  <si>
    <t>Yakacık Çarsı</t>
  </si>
  <si>
    <t>Fatih Sultan Mehmet</t>
  </si>
  <si>
    <t>Kirazlı</t>
  </si>
  <si>
    <t>Alipaşa</t>
  </si>
  <si>
    <t>Terazidere</t>
  </si>
  <si>
    <t>Karadolap</t>
  </si>
  <si>
    <t>Molla Gürani</t>
  </si>
  <si>
    <t>Rasimpaşa</t>
  </si>
  <si>
    <t>Mecidiyeköy</t>
  </si>
  <si>
    <t>Turgut Reis</t>
  </si>
  <si>
    <t>Hoca Gıyasettin</t>
  </si>
  <si>
    <t>Osmaniye</t>
  </si>
  <si>
    <t>Postane</t>
  </si>
  <si>
    <t>Güllü Bağlar</t>
  </si>
  <si>
    <t>Hacıahmet</t>
  </si>
  <si>
    <t>Sarıgöl</t>
  </si>
  <si>
    <t>Gençosman</t>
  </si>
  <si>
    <t>Süleymaniye</t>
  </si>
  <si>
    <t>Yayalar</t>
  </si>
  <si>
    <t>İncirtepe</t>
  </si>
  <si>
    <t>Balıkyolu</t>
  </si>
  <si>
    <t>Yenisahra</t>
  </si>
  <si>
    <t>Suadiye</t>
  </si>
  <si>
    <t>Sarıgazi</t>
  </si>
  <si>
    <t>Habibler</t>
  </si>
  <si>
    <t>Küçükyalı</t>
  </si>
  <si>
    <t>19 Mayıs</t>
  </si>
  <si>
    <t>Yayla</t>
  </si>
  <si>
    <t>Bolluca</t>
  </si>
  <si>
    <t>Büyük Çavuşlu Merkez</t>
  </si>
  <si>
    <t>Soğuksu</t>
  </si>
  <si>
    <t>Yarımburgaz</t>
  </si>
  <si>
    <t>Tozkoparan</t>
  </si>
  <si>
    <t>Orhanlı Merkez</t>
  </si>
  <si>
    <t>Ekinoba</t>
  </si>
  <si>
    <t>Acıbadem</t>
  </si>
  <si>
    <t>Altayçeşme</t>
  </si>
  <si>
    <t>İçmeler</t>
  </si>
  <si>
    <t>Çavuş</t>
  </si>
  <si>
    <t>Kestanelik</t>
  </si>
  <si>
    <t>Güzelyurt</t>
  </si>
  <si>
    <t>Birlik</t>
  </si>
  <si>
    <t>Gümüşpınar</t>
  </si>
  <si>
    <t>Sultan Selim</t>
  </si>
  <si>
    <t>Çamçesme</t>
  </si>
  <si>
    <t>Mehterçesme</t>
  </si>
  <si>
    <t>Talatpaşa</t>
  </si>
  <si>
    <t>Soğanlık Yeni</t>
  </si>
  <si>
    <t>Gümüşsuyu</t>
  </si>
  <si>
    <t>Necip Fazıl Kısakürek</t>
  </si>
  <si>
    <t>Kamiloba</t>
  </si>
  <si>
    <t>Burhaniye</t>
  </si>
  <si>
    <t>Şifa</t>
  </si>
  <si>
    <t>Osmanağa</t>
  </si>
  <si>
    <t>Karlıktepe</t>
  </si>
  <si>
    <t>Rüzgarlıbahçe</t>
  </si>
  <si>
    <t>Tepeüstü</t>
  </si>
  <si>
    <t>Hırka-İ Şerif</t>
  </si>
  <si>
    <t>Alibeyköy</t>
  </si>
  <si>
    <t>Demirtaş</t>
  </si>
  <si>
    <t>Mehmet Akif Ersoy</t>
  </si>
  <si>
    <t>Dikilitaş</t>
  </si>
  <si>
    <t>Necip Fazıl</t>
  </si>
  <si>
    <t>Ihlamurkuyu</t>
  </si>
  <si>
    <t>Yavuz Selim</t>
  </si>
  <si>
    <t>Sultançiftliği</t>
  </si>
  <si>
    <t>Bahçeşehir 1. Kısım</t>
  </si>
  <si>
    <t>Namık Kemal</t>
  </si>
  <si>
    <t>İnkılap</t>
  </si>
  <si>
    <t>Şehit Muhtar</t>
  </si>
  <si>
    <t>Heybeliada</t>
  </si>
  <si>
    <t>Doğu</t>
  </si>
  <si>
    <t>Yunus</t>
  </si>
  <si>
    <t>Haseki Sultan</t>
  </si>
  <si>
    <t>Gayrettepe</t>
  </si>
  <si>
    <t>Petrol İş</t>
  </si>
  <si>
    <t>Balat</t>
  </si>
  <si>
    <t>Karagümrük</t>
  </si>
  <si>
    <t>Yeni Çamlıca</t>
  </si>
  <si>
    <t>Küçükbakkalköy</t>
  </si>
  <si>
    <t>Fenerbahçe</t>
  </si>
  <si>
    <t>Emniyettepe</t>
  </si>
  <si>
    <t>Sahrayıcedit</t>
  </si>
  <si>
    <t>Yalı</t>
  </si>
  <si>
    <t>Sultaniye</t>
  </si>
  <si>
    <t>Gökevler</t>
  </si>
  <si>
    <t>Ortaçeşme</t>
  </si>
  <si>
    <t>Gültepe</t>
  </si>
  <si>
    <t>Site</t>
  </si>
  <si>
    <t>Veliefendi</t>
  </si>
  <si>
    <t>Ardıçlı</t>
  </si>
  <si>
    <t>Alibey</t>
  </si>
  <si>
    <t>Çırpıcı</t>
  </si>
  <si>
    <t>Elmalıkent</t>
  </si>
  <si>
    <t>Tokatköy</t>
  </si>
  <si>
    <t>Pazariçi</t>
  </si>
  <si>
    <t>Ataköy 7-8-9-10.</t>
  </si>
  <si>
    <t>Harmantepe</t>
  </si>
  <si>
    <t>Hekimbaşı</t>
  </si>
  <si>
    <t>Fevzipaşa</t>
  </si>
  <si>
    <t>Alemdar</t>
  </si>
  <si>
    <t>Çavuşoğlu</t>
  </si>
  <si>
    <t>Kınalıada</t>
  </si>
  <si>
    <t>Çifte Havuzlar</t>
  </si>
  <si>
    <t>Batı</t>
  </si>
  <si>
    <t>Hastane</t>
  </si>
  <si>
    <t>Aydınlar</t>
  </si>
  <si>
    <t>Nurtepe</t>
  </si>
  <si>
    <t>Merkez Efendi</t>
  </si>
  <si>
    <t>Yeşiltepe</t>
  </si>
  <si>
    <t>Maslak</t>
  </si>
  <si>
    <t>Gülensu</t>
  </si>
  <si>
    <t>Piri Reis</t>
  </si>
  <si>
    <t>İncirköy</t>
  </si>
  <si>
    <t>Esenevler</t>
  </si>
  <si>
    <t>Orhan Gazi</t>
  </si>
  <si>
    <t>Alkent 2000</t>
  </si>
  <si>
    <t>Karaağaç</t>
  </si>
  <si>
    <t>Deliklikaya</t>
  </si>
  <si>
    <t>Mimaroba</t>
  </si>
  <si>
    <t>Telsiz</t>
  </si>
  <si>
    <t>Halıcıoğlu</t>
  </si>
  <si>
    <t>Piri Mehmet Paşa</t>
  </si>
  <si>
    <t>Bulgurlu</t>
  </si>
  <si>
    <t>Muratreis</t>
  </si>
  <si>
    <t>Pirinççi</t>
  </si>
  <si>
    <t>Saray</t>
  </si>
  <si>
    <t>Küçükçamlıca</t>
  </si>
  <si>
    <t>Nişancı</t>
  </si>
  <si>
    <t>Şenlikköy</t>
  </si>
  <si>
    <t>Yenigün</t>
  </si>
  <si>
    <t>Mustafa Kemal</t>
  </si>
  <si>
    <t>Riva</t>
  </si>
  <si>
    <t>Kumbaba</t>
  </si>
  <si>
    <t xml:space="preserve">Semizkumlar </t>
  </si>
  <si>
    <t>Nişantepe</t>
  </si>
  <si>
    <t>Bostancı</t>
  </si>
  <si>
    <t>Topağacı</t>
  </si>
  <si>
    <t>Rami Cuma</t>
  </si>
  <si>
    <t>Kapadık</t>
  </si>
  <si>
    <t>Fulya</t>
  </si>
  <si>
    <t>Büyükşehir</t>
  </si>
  <si>
    <t>Balibey</t>
  </si>
  <si>
    <t>Silivrikapı</t>
  </si>
  <si>
    <t>Ramazanoğlu</t>
  </si>
  <si>
    <t>Safa</t>
  </si>
  <si>
    <t>Maden</t>
  </si>
  <si>
    <t>Sapan Bağları</t>
  </si>
  <si>
    <t>Topkapı</t>
  </si>
  <si>
    <t>Asmalı Mescit</t>
  </si>
  <si>
    <t>Teşvikiye</t>
  </si>
  <si>
    <t>Balta Limanı</t>
  </si>
  <si>
    <t>Sinanpaşa</t>
  </si>
  <si>
    <t>Haznedar</t>
  </si>
  <si>
    <t>Uskumruköy</t>
  </si>
  <si>
    <t>Şirintepe</t>
  </si>
  <si>
    <t>Menderes</t>
  </si>
  <si>
    <t>Adnan Menderes</t>
  </si>
  <si>
    <t>Çeliktepe</t>
  </si>
  <si>
    <t>Kemer</t>
  </si>
  <si>
    <t>Akevler</t>
  </si>
  <si>
    <t>Sahil</t>
  </si>
  <si>
    <t>Kaptanpaşa</t>
  </si>
  <si>
    <t>Tayakadın</t>
  </si>
  <si>
    <t>Alemdağ</t>
  </si>
  <si>
    <t>Yassıören</t>
  </si>
  <si>
    <t>Gazitepe</t>
  </si>
  <si>
    <t>Yeniköy</t>
  </si>
  <si>
    <t>İstinye</t>
  </si>
  <si>
    <t>Gökalp</t>
  </si>
  <si>
    <t>Cibali</t>
  </si>
  <si>
    <t>Rüstempaşa</t>
  </si>
  <si>
    <t>Büyükdere</t>
  </si>
  <si>
    <t>Cerrahpaşa</t>
  </si>
  <si>
    <t>Aşık Veysel</t>
  </si>
  <si>
    <t>Hilal</t>
  </si>
  <si>
    <t>Abdurrahman Nafiz Gürman</t>
  </si>
  <si>
    <t>Halide Edip Adıvar</t>
  </si>
  <si>
    <t>Sırapınar</t>
  </si>
  <si>
    <t>Yakacık Yeni</t>
  </si>
  <si>
    <t>Çengelköy</t>
  </si>
  <si>
    <t>Saadetdere</t>
  </si>
  <si>
    <t>Düğmeciler</t>
  </si>
  <si>
    <t>Çukur</t>
  </si>
  <si>
    <t>Eğitim</t>
  </si>
  <si>
    <t>Sinanoba</t>
  </si>
  <si>
    <t>Yedikule</t>
  </si>
  <si>
    <t>Barboros Hayrettin Paşa</t>
  </si>
  <si>
    <t>Malkoçoğlu</t>
  </si>
  <si>
    <t>Huzur</t>
  </si>
  <si>
    <t>Zeytinlik</t>
  </si>
  <si>
    <t>Aşıkveysel</t>
  </si>
  <si>
    <t>Yahya Kemal</t>
  </si>
  <si>
    <t>Yeşilbayır</t>
  </si>
  <si>
    <t>Keçeci Piri</t>
  </si>
  <si>
    <t>Ahmetli</t>
  </si>
  <si>
    <t>Çiğdem</t>
  </si>
  <si>
    <t>Yamanevler</t>
  </si>
  <si>
    <t>Küplüce</t>
  </si>
  <si>
    <t>Piripaşa</t>
  </si>
  <si>
    <t>Çengeldere</t>
  </si>
  <si>
    <t>Alibahadır</t>
  </si>
  <si>
    <t>Türkoba</t>
  </si>
  <si>
    <t>Paşaköy</t>
  </si>
  <si>
    <t>Şamlar</t>
  </si>
  <si>
    <t>Karaburun</t>
  </si>
  <si>
    <t>Eski Habipler</t>
  </si>
  <si>
    <t>Yalıköy</t>
  </si>
  <si>
    <t>Ali Kuşçu</t>
  </si>
  <si>
    <t>Sarıdemir</t>
  </si>
  <si>
    <t>Harbiye</t>
  </si>
  <si>
    <t>Valide-İ Atik</t>
  </si>
  <si>
    <t>Mescit</t>
  </si>
  <si>
    <t>Örnek</t>
  </si>
  <si>
    <t>Atikali</t>
  </si>
  <si>
    <t>Caddebostan</t>
  </si>
  <si>
    <t>Kültür</t>
  </si>
  <si>
    <t>Derviş Ali</t>
  </si>
  <si>
    <t>Erenköy</t>
  </si>
  <si>
    <t>Selimiye</t>
  </si>
  <si>
    <t>Yavuz Sultan Selim</t>
  </si>
  <si>
    <t xml:space="preserve">Örnek </t>
  </si>
  <si>
    <t>Altunizade</t>
  </si>
  <si>
    <t>Ortaköy</t>
  </si>
  <si>
    <t>Nuripaşa</t>
  </si>
  <si>
    <t>Yenikent</t>
  </si>
  <si>
    <t>Yeşilce</t>
  </si>
  <si>
    <t>Feyzullah</t>
  </si>
  <si>
    <t>Levent</t>
  </si>
  <si>
    <t>Ekşioğlu</t>
  </si>
  <si>
    <t>Cevatpaşa</t>
  </si>
  <si>
    <t>Kuzguncuk</t>
  </si>
  <si>
    <t>Şemsipaşa</t>
  </si>
  <si>
    <t>İdealtepe</t>
  </si>
  <si>
    <t>Ferah</t>
  </si>
  <si>
    <t>Güzelce</t>
  </si>
  <si>
    <t>Örnektepe</t>
  </si>
  <si>
    <t>Orta</t>
  </si>
  <si>
    <t>Sakarya</t>
  </si>
  <si>
    <t>Marmara</t>
  </si>
  <si>
    <t>Elmalı</t>
  </si>
  <si>
    <t>Kadımehmet Efendi</t>
  </si>
  <si>
    <t>Beylerbeyi</t>
  </si>
  <si>
    <t>Telsizler</t>
  </si>
  <si>
    <t>Karlıtepe</t>
  </si>
  <si>
    <t>Çatalmeşe</t>
  </si>
  <si>
    <t>Acarlar</t>
  </si>
  <si>
    <t>Ovayenice</t>
  </si>
  <si>
    <t>Halil Rıfat Paşa</t>
  </si>
  <si>
    <t>Rami Yeni</t>
  </si>
  <si>
    <t>Hobyar</t>
  </si>
  <si>
    <t>Girne</t>
  </si>
  <si>
    <t>Zühtüpaşa</t>
  </si>
  <si>
    <t>Çakmaklı</t>
  </si>
  <si>
    <t>Çiftlik</t>
  </si>
  <si>
    <t>Nişanca</t>
  </si>
  <si>
    <t>Tarabya</t>
  </si>
  <si>
    <t>Zekeriyaköy</t>
  </si>
  <si>
    <t>Tatlısu</t>
  </si>
  <si>
    <t>Karacaköy Merkez</t>
  </si>
  <si>
    <t>Topselvi</t>
  </si>
  <si>
    <t>Hicret</t>
  </si>
  <si>
    <t>Katip Kasım</t>
  </si>
  <si>
    <t>Fetihtepe</t>
  </si>
  <si>
    <t>Kireçburnu</t>
  </si>
  <si>
    <t>Sümbül Efendi</t>
  </si>
  <si>
    <t>Kısıklı</t>
  </si>
  <si>
    <t>Şehitler</t>
  </si>
  <si>
    <t>Çamlıtepe(Derbent)</t>
  </si>
  <si>
    <t>Eşkinoz</t>
  </si>
  <si>
    <t>Mimar Sinan Çanta</t>
  </si>
  <si>
    <t>Paşabahçe</t>
  </si>
  <si>
    <t>Mareşal Çakmak</t>
  </si>
  <si>
    <t>Kirazlıtepe</t>
  </si>
  <si>
    <t>Sütlüce</t>
  </si>
  <si>
    <t>Rumeli Hisarı</t>
  </si>
  <si>
    <t>Baklacı</t>
  </si>
  <si>
    <t>Nisbetiye</t>
  </si>
  <si>
    <t>Zeynep Kamil</t>
  </si>
  <si>
    <t>Parseller</t>
  </si>
  <si>
    <t>Dizdariye</t>
  </si>
  <si>
    <t>Taşdelen</t>
  </si>
  <si>
    <t>Çakıl</t>
  </si>
  <si>
    <t>Konaklar</t>
  </si>
  <si>
    <t>Altıntepe</t>
  </si>
  <si>
    <t>Elbasan</t>
  </si>
  <si>
    <t>Çilingir</t>
  </si>
  <si>
    <t>Bozhane</t>
  </si>
  <si>
    <t>Fetıh</t>
  </si>
  <si>
    <t>Burgazada</t>
  </si>
  <si>
    <t>Aziz Mahmud Hüdayi</t>
  </si>
  <si>
    <t>Halaskargazi</t>
  </si>
  <si>
    <t>Yavuz Sinan</t>
  </si>
  <si>
    <t>Cami</t>
  </si>
  <si>
    <t>Koşuyolu</t>
  </si>
  <si>
    <t>Büyük Bakkalköy</t>
  </si>
  <si>
    <t>Cankurtaran</t>
  </si>
  <si>
    <t>Mareşal Fevzi Çakmak</t>
  </si>
  <si>
    <t>Nizam</t>
  </si>
  <si>
    <t>Davutpaşa</t>
  </si>
  <si>
    <t>Eskişehir</t>
  </si>
  <si>
    <t>Hüseyinağa</t>
  </si>
  <si>
    <t>Sultantepe</t>
  </si>
  <si>
    <t>Kuloğlu</t>
  </si>
  <si>
    <t>Emin Sinan</t>
  </si>
  <si>
    <t>Reşitpaşa</t>
  </si>
  <si>
    <t>Ferahevler</t>
  </si>
  <si>
    <t>Şehsuvar Bey</t>
  </si>
  <si>
    <t>İcadiye</t>
  </si>
  <si>
    <t>Katipmustafa Çelebi</t>
  </si>
  <si>
    <t>Adem Yavuz</t>
  </si>
  <si>
    <t>Feneryolu</t>
  </si>
  <si>
    <t>Madenler</t>
  </si>
  <si>
    <t>Etiler</t>
  </si>
  <si>
    <t>Arap Cami</t>
  </si>
  <si>
    <t>Aşağı Dudullu</t>
  </si>
  <si>
    <t>Ataköy 3-4-11.</t>
  </si>
  <si>
    <t>Koza</t>
  </si>
  <si>
    <t>Beşyol</t>
  </si>
  <si>
    <t>Bahçeköy Merkez</t>
  </si>
  <si>
    <t>Ataköy 2-5-6.</t>
  </si>
  <si>
    <t>Ortabayır</t>
  </si>
  <si>
    <t>Baklalı</t>
  </si>
  <si>
    <t>Taşoluk</t>
  </si>
  <si>
    <t>Kurna</t>
  </si>
  <si>
    <t>İnceğiz</t>
  </si>
  <si>
    <t>Sazlıbosna</t>
  </si>
  <si>
    <t>Kazım Karabekir Paşa</t>
  </si>
  <si>
    <t>Göçbeyli</t>
  </si>
  <si>
    <t>Avcıkoru</t>
  </si>
  <si>
    <t>Fener</t>
  </si>
  <si>
    <t>Ahmediye</t>
  </si>
  <si>
    <t>Abbasağa</t>
  </si>
  <si>
    <t>Yukarı</t>
  </si>
  <si>
    <t>Binbirdirek</t>
  </si>
  <si>
    <t>Çayırbaşı</t>
  </si>
  <si>
    <t>Örencik</t>
  </si>
  <si>
    <t>Mimar Kemalettin</t>
  </si>
  <si>
    <t>Molla Fenari</t>
  </si>
  <si>
    <t>Selami Ali</t>
  </si>
  <si>
    <t>Emirgan</t>
  </si>
  <si>
    <t>Ptt Evleri</t>
  </si>
  <si>
    <t>Muradiye</t>
  </si>
  <si>
    <t>Feriköy</t>
  </si>
  <si>
    <t>Silahtarağa</t>
  </si>
  <si>
    <t>Mimar Hayrettin</t>
  </si>
  <si>
    <t>Muhsine Hatun</t>
  </si>
  <si>
    <t>Bozkurt</t>
  </si>
  <si>
    <t>Terkos</t>
  </si>
  <si>
    <t>Harmandere</t>
  </si>
  <si>
    <t>Sururi Mehmet Efendi</t>
  </si>
  <si>
    <t>Yeni</t>
  </si>
  <si>
    <t>İzzettin</t>
  </si>
  <si>
    <t>Kozyatağı</t>
  </si>
  <si>
    <t>Akat</t>
  </si>
  <si>
    <t>Basınköy</t>
  </si>
  <si>
    <t>Danamandıra</t>
  </si>
  <si>
    <t>Kulaksız</t>
  </si>
  <si>
    <t>Bebek</t>
  </si>
  <si>
    <t>Küçüksu</t>
  </si>
  <si>
    <t>Çeltik</t>
  </si>
  <si>
    <t>Dağyenice</t>
  </si>
  <si>
    <t>Kanlıca</t>
  </si>
  <si>
    <t>Oklalı</t>
  </si>
  <si>
    <t>Hacımaşlı</t>
  </si>
  <si>
    <t>Emniyet Evleri</t>
  </si>
  <si>
    <t>Akfırat</t>
  </si>
  <si>
    <t>Yolçatı</t>
  </si>
  <si>
    <t>Beyciler</t>
  </si>
  <si>
    <t>Geredeli</t>
  </si>
  <si>
    <t>Kısırkaya</t>
  </si>
  <si>
    <t>Kabakça</t>
  </si>
  <si>
    <t>Mesihpaşa</t>
  </si>
  <si>
    <t>Salacak</t>
  </si>
  <si>
    <t>Molla Hüsrev</t>
  </si>
  <si>
    <t>Hacıkasım</t>
  </si>
  <si>
    <t>Türkali</t>
  </si>
  <si>
    <t>Tomtom</t>
  </si>
  <si>
    <t>Ömer Avni</t>
  </si>
  <si>
    <t>Vişnezade</t>
  </si>
  <si>
    <t>Bostan</t>
  </si>
  <si>
    <t>Pürtelaş Hasan Efendi</t>
  </si>
  <si>
    <t>Küçük Ayasofya</t>
  </si>
  <si>
    <t>Meşrutiyet</t>
  </si>
  <si>
    <t>Yeşilyurt</t>
  </si>
  <si>
    <t>Saraç İshak</t>
  </si>
  <si>
    <t>Poligon</t>
  </si>
  <si>
    <t>Firuzağa</t>
  </si>
  <si>
    <t>Mercan</t>
  </si>
  <si>
    <t>Kocataş</t>
  </si>
  <si>
    <t>Hacımimi</t>
  </si>
  <si>
    <t>Kumköy</t>
  </si>
  <si>
    <t>Cevizlik</t>
  </si>
  <si>
    <t>Sultan Murat</t>
  </si>
  <si>
    <t>Camiikebir</t>
  </si>
  <si>
    <t>Akıncılar</t>
  </si>
  <si>
    <t>Levazım</t>
  </si>
  <si>
    <t>Göçe</t>
  </si>
  <si>
    <t>Kirazlıdere</t>
  </si>
  <si>
    <t xml:space="preserve">Mavigöl </t>
  </si>
  <si>
    <t>Boyalık</t>
  </si>
  <si>
    <t>Gümüşdere</t>
  </si>
  <si>
    <t>İshaklı</t>
  </si>
  <si>
    <t>Akören</t>
  </si>
  <si>
    <t>Bahşayiş</t>
  </si>
  <si>
    <t>Küçük Kılıçlı</t>
  </si>
  <si>
    <t>Çayırdere</t>
  </si>
  <si>
    <t>Kızılca</t>
  </si>
  <si>
    <t>Sahilköy</t>
  </si>
  <si>
    <t>Rumelifeneri</t>
  </si>
  <si>
    <t>Sultanahmet</t>
  </si>
  <si>
    <t>Değirmençayırı</t>
  </si>
  <si>
    <t>Oruçoğlu</t>
  </si>
  <si>
    <t>İzzet Paşa</t>
  </si>
  <si>
    <t>Ergenekon</t>
  </si>
  <si>
    <t>Sururi</t>
  </si>
  <si>
    <t>Sakızağacı</t>
  </si>
  <si>
    <t>Kuruçeşme</t>
  </si>
  <si>
    <t>Kılıçali Paşa</t>
  </si>
  <si>
    <t>Duatepe</t>
  </si>
  <si>
    <t>Ataköy 1.</t>
  </si>
  <si>
    <t>Akbaba</t>
  </si>
  <si>
    <t>Kalyoncu Kulluğu</t>
  </si>
  <si>
    <t>Şahkulu</t>
  </si>
  <si>
    <t>Kandilli</t>
  </si>
  <si>
    <t>Rumeli Kavağı</t>
  </si>
  <si>
    <t>Doğancılı</t>
  </si>
  <si>
    <t>Soğukpınar</t>
  </si>
  <si>
    <t>Bedrettin</t>
  </si>
  <si>
    <t xml:space="preserve">Esenkent </t>
  </si>
  <si>
    <t>Paşamandıra</t>
  </si>
  <si>
    <t>Ormanlı</t>
  </si>
  <si>
    <t>Anadolu Hisarı</t>
  </si>
  <si>
    <t>Odayeri</t>
  </si>
  <si>
    <t>Sayalar</t>
  </si>
  <si>
    <t>Subaşı</t>
  </si>
  <si>
    <t>İmrendere</t>
  </si>
  <si>
    <t>Zerzavatçı</t>
  </si>
  <si>
    <t>Kömürlük</t>
  </si>
  <si>
    <t>İhsaniye</t>
  </si>
  <si>
    <t>Dursunköy</t>
  </si>
  <si>
    <t>Kılıçlı</t>
  </si>
  <si>
    <t>Küçük Piyale</t>
  </si>
  <si>
    <t>Bereketzade</t>
  </si>
  <si>
    <t>Garipçe</t>
  </si>
  <si>
    <t>Örnekköy</t>
  </si>
  <si>
    <t>Yazlık</t>
  </si>
  <si>
    <t>Polonezköy</t>
  </si>
  <si>
    <t>Karamandere</t>
  </si>
  <si>
    <t>Büyük Kılıçlı</t>
  </si>
  <si>
    <t>Anadolufeneri</t>
  </si>
  <si>
    <t>Mahmutşevketpaşa</t>
  </si>
  <si>
    <t>Ağaçlı</t>
  </si>
  <si>
    <t>Kalenderhane</t>
  </si>
  <si>
    <t>Balabanağa</t>
  </si>
  <si>
    <t>Yeşilbağlar</t>
  </si>
  <si>
    <t>Darüşşafaka</t>
  </si>
  <si>
    <t>Karacaköy</t>
  </si>
  <si>
    <t>Kemankeş Karamustafapaşa</t>
  </si>
  <si>
    <t>Taya Hatun</t>
  </si>
  <si>
    <t>Hacı Kadın</t>
  </si>
  <si>
    <t>Güven</t>
  </si>
  <si>
    <t>Göksu</t>
  </si>
  <si>
    <t>Kamer Hatun</t>
  </si>
  <si>
    <t>Beyazıt</t>
  </si>
  <si>
    <t>Alacalı</t>
  </si>
  <si>
    <t>Yazımanayır</t>
  </si>
  <si>
    <t>İmrenli</t>
  </si>
  <si>
    <t>Belgrat</t>
  </si>
  <si>
    <t>Çamlıbahçe</t>
  </si>
  <si>
    <t>Öğümce</t>
  </si>
  <si>
    <t>Emekyemez</t>
  </si>
  <si>
    <t>Bahçeköy Yeni</t>
  </si>
  <si>
    <t>Tantavi</t>
  </si>
  <si>
    <t>Bülbül</t>
  </si>
  <si>
    <t>Bucaklı</t>
  </si>
  <si>
    <t>Durusu</t>
  </si>
  <si>
    <t>Görele</t>
  </si>
  <si>
    <t>Anadolu Kavağı</t>
  </si>
  <si>
    <t>Yeşilvadi</t>
  </si>
  <si>
    <t>Akçakese</t>
  </si>
  <si>
    <t>Kalem</t>
  </si>
  <si>
    <t>Çiftlikköy</t>
  </si>
  <si>
    <t>Yeşilköy Sb</t>
  </si>
  <si>
    <t>Bozgoca</t>
  </si>
  <si>
    <t>Celepköy</t>
  </si>
  <si>
    <t>Balaban</t>
  </si>
  <si>
    <t>Dereseki</t>
  </si>
  <si>
    <t>Kurfallı</t>
  </si>
  <si>
    <t>Hüseyinli</t>
  </si>
  <si>
    <t>Poyrazköy</t>
  </si>
  <si>
    <t>Akalan</t>
  </si>
  <si>
    <t>Satmazlı</t>
  </si>
  <si>
    <t>Kabakoz</t>
  </si>
  <si>
    <t>Kızılcaali</t>
  </si>
  <si>
    <t>Çelebi</t>
  </si>
  <si>
    <t>Büyük Sinekli</t>
  </si>
  <si>
    <t>Bekirli</t>
  </si>
  <si>
    <t>Sofular</t>
  </si>
  <si>
    <t>Darlık</t>
  </si>
  <si>
    <t>Olay</t>
  </si>
  <si>
    <t>GENEL
TOPLAM</t>
  </si>
  <si>
    <t>Yıllara Göre km²'ye Düşen Yangın Sayısı</t>
  </si>
  <si>
    <t>km²'Ye Düşen Yangın Sayısı</t>
  </si>
  <si>
    <t>İlçe Bazlı Yıllara Göre km²'Ye Düşen Yangın Sayısı</t>
  </si>
  <si>
    <t>2010 / km²'Ye Düşen
Yangın Sayısı</t>
  </si>
  <si>
    <t>2011 / km²'Ye Düşen
Yangın Sayısı</t>
  </si>
  <si>
    <t>2012 / km²'Ye Düşen
Yangın Sayısı</t>
  </si>
  <si>
    <t>2013 / km²'Ye Düşen
Yangın Sayısı</t>
  </si>
  <si>
    <t>2014 / km²'Ye Düşen
Yangın Sayısı</t>
  </si>
  <si>
    <t>2015 / km²'Ye Düşen
Yangın Sayısı</t>
  </si>
  <si>
    <t>2016 / km²'Ye Düşen
Yangın Sayısı</t>
  </si>
  <si>
    <t>2017 / km²'Ye Düşen
Yangın Sayısı</t>
  </si>
  <si>
    <t>2018 / km²'Ye Düşen
Yangın Sayısı</t>
  </si>
  <si>
    <t>2019 / km²'Ye Düşen
Yangın Sayısı</t>
  </si>
  <si>
    <t>2020 / km²'Ye Düşen
Yangın Sayısı</t>
  </si>
  <si>
    <t>2019 (Ocak-Ağustos)</t>
  </si>
  <si>
    <t>2020 (Ocak-Ağustos)</t>
  </si>
  <si>
    <t>2020(Ocak-Ağustos)</t>
  </si>
  <si>
    <t>2019 - 2020 (Ocak-Ağustos) İlçe Bazlı Toplam Yangın Sayıları</t>
  </si>
  <si>
    <t>Kurtdoğmuş</t>
  </si>
  <si>
    <t>Göllü</t>
  </si>
  <si>
    <t>Müeyyetzade</t>
  </si>
  <si>
    <t>Emirli</t>
  </si>
  <si>
    <t>Çataklı</t>
  </si>
  <si>
    <t>Sortullu</t>
  </si>
  <si>
    <t>Üvezli</t>
  </si>
  <si>
    <t>Seymen</t>
  </si>
  <si>
    <t>Nakkaş</t>
  </si>
  <si>
    <t>Örcünlü</t>
  </si>
  <si>
    <t>Çanakça</t>
  </si>
  <si>
    <t>Reşadiye</t>
  </si>
  <si>
    <t>Koçullu</t>
  </si>
  <si>
    <t>2020 (Ocak-Ağustos) Mahalle Bazlı Toplam Yangın Sayıları</t>
  </si>
  <si>
    <t>2020 Ocak - Ağustos Toplam Yangın Sayısı</t>
  </si>
  <si>
    <t>2020 Ocak - Ağustos</t>
  </si>
  <si>
    <t>2019 - 2020 (Ocak - Ağustos) İlçe Bazlı Yangına Ortalama Müdahele Süresi</t>
  </si>
  <si>
    <t>2020 (Ocak - Ağustos) Yangına Ortalama Müdahele Süresi</t>
  </si>
  <si>
    <t>2020 Yılı Ocak - Ağustos Dönemi Mahalle Bazlı Ortalama Varış Süresi - Yangın</t>
  </si>
  <si>
    <t>Ataşehin</t>
  </si>
  <si>
    <t>2019
(Ocak-Ağustos)</t>
  </si>
  <si>
    <t>2020
(Ocak-Ağustos)</t>
  </si>
  <si>
    <t>2019 - 2020
(Ocak-Ağustos Fark)</t>
  </si>
  <si>
    <t>2019 - 2020
(Ocak-Ağustos %)</t>
  </si>
  <si>
    <t>Ağustos</t>
  </si>
  <si>
    <t>AĞUSTOS</t>
  </si>
  <si>
    <t>2020 Ocak - Ağustos Dönemi İlçe Bazlı Kaynağına Göre Yangınlar</t>
  </si>
  <si>
    <t>2020 Ocak - Ağustos Dönemi Ay Ay İlçe Bazlı Kaynağına Göre Yangınlar</t>
  </si>
  <si>
    <t>2020 Ocak - Ağustos İlçe Bazlı Konusuna Göre İtfai Olay Verileri</t>
  </si>
  <si>
    <t>2019
(Ocak - Ağustos)</t>
  </si>
  <si>
    <t>2020
(Ocak - Ağustos)</t>
  </si>
  <si>
    <t>2019 - 2020
(Ocak - Ağustos Artış / Azalış)</t>
  </si>
  <si>
    <t>2019 - 2020
(Ocak - Ağustos %)</t>
  </si>
  <si>
    <t>2020 (ilk 8 ay)</t>
  </si>
  <si>
    <t>İstanbul İtfaiye İstatistikleri Bülteni, Eylül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</si>
</sst>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#,##0.0"/>
    <numFmt numFmtId="165" formatCode="hh:mm:ss;@"/>
    <numFmt numFmtId="166" formatCode="0.0"/>
    <numFmt numFmtId="167" formatCode="0.0%"/>
    <numFmt numFmtId="168" formatCode="#,##0;\(#,##0\)"/>
    <numFmt numFmtId="169" formatCode="h\:mm\:ss"/>
    <numFmt numFmtId="170" formatCode="hh:mm;@"/>
  </numFmts>
  <fonts count="2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10"/>
      <color indexed="64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name val="Arial"/>
      <family val="2"/>
      <charset val="162"/>
    </font>
    <font>
      <b/>
      <sz val="11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11"/>
      <color indexed="64"/>
      <name val="Arial"/>
      <family val="2"/>
      <charset val="162"/>
    </font>
    <font>
      <b/>
      <sz val="11"/>
      <color rgb="FF000000"/>
      <name val="Arial"/>
      <family val="2"/>
      <charset val="162"/>
    </font>
    <font>
      <sz val="11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2"/>
      <color rgb="FF000000"/>
      <name val="Arial"/>
      <family val="2"/>
      <charset val="162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4"/>
      <name val="Arial"/>
      <family val="2"/>
      <charset val="162"/>
    </font>
    <font>
      <b/>
      <sz val="16"/>
      <color theme="1"/>
      <name val="Arial"/>
      <family val="2"/>
    </font>
    <font>
      <b/>
      <sz val="12"/>
      <color theme="1"/>
      <name val="Arial"/>
      <family val="2"/>
      <charset val="162"/>
    </font>
    <font>
      <sz val="11"/>
      <color rgb="FFFF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/>
    <xf numFmtId="0" fontId="8" fillId="2" borderId="0" xfId="2" applyFont="1" applyFill="1"/>
    <xf numFmtId="3" fontId="6" fillId="2" borderId="0" xfId="1" applyNumberFormat="1" applyFont="1" applyFill="1" applyBorder="1" applyAlignment="1">
      <alignment horizontal="right" vertical="center"/>
    </xf>
    <xf numFmtId="0" fontId="5" fillId="2" borderId="7" xfId="1" applyFont="1" applyFill="1" applyBorder="1" applyAlignment="1">
      <alignment horizontal="right" vertical="center"/>
    </xf>
    <xf numFmtId="3" fontId="6" fillId="2" borderId="7" xfId="1" applyNumberFormat="1" applyFont="1" applyFill="1" applyBorder="1" applyAlignment="1">
      <alignment horizontal="right" vertical="center"/>
    </xf>
    <xf numFmtId="0" fontId="5" fillId="2" borderId="7" xfId="1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right"/>
    </xf>
    <xf numFmtId="0" fontId="7" fillId="2" borderId="10" xfId="0" applyFont="1" applyFill="1" applyBorder="1" applyAlignment="1">
      <alignment horizontal="right"/>
    </xf>
    <xf numFmtId="3" fontId="6" fillId="2" borderId="11" xfId="1" applyNumberFormat="1" applyFont="1" applyFill="1" applyBorder="1" applyAlignment="1">
      <alignment horizontal="right" vertical="center"/>
    </xf>
    <xf numFmtId="3" fontId="6" fillId="2" borderId="10" xfId="1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/>
    <xf numFmtId="0" fontId="7" fillId="2" borderId="9" xfId="0" applyFont="1" applyFill="1" applyBorder="1"/>
    <xf numFmtId="165" fontId="2" fillId="2" borderId="0" xfId="0" applyNumberFormat="1" applyFont="1" applyFill="1" applyBorder="1" applyAlignment="1">
      <alignment horizontal="center" vertical="center"/>
    </xf>
    <xf numFmtId="166" fontId="2" fillId="2" borderId="11" xfId="0" applyNumberFormat="1" applyFont="1" applyFill="1" applyBorder="1" applyAlignment="1"/>
    <xf numFmtId="0" fontId="7" fillId="2" borderId="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3" fontId="5" fillId="2" borderId="5" xfId="1" applyNumberFormat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vertical="center"/>
    </xf>
    <xf numFmtId="0" fontId="5" fillId="2" borderId="5" xfId="1" applyFont="1" applyFill="1" applyBorder="1" applyAlignment="1">
      <alignment vertical="center"/>
    </xf>
    <xf numFmtId="0" fontId="8" fillId="2" borderId="0" xfId="2" applyFont="1" applyFill="1" applyAlignment="1">
      <alignment horizontal="right"/>
    </xf>
    <xf numFmtId="166" fontId="2" fillId="2" borderId="0" xfId="0" applyNumberFormat="1" applyFont="1" applyFill="1" applyAlignment="1">
      <alignment horizontal="right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right" wrapText="1"/>
    </xf>
    <xf numFmtId="0" fontId="7" fillId="2" borderId="10" xfId="0" applyFont="1" applyFill="1" applyBorder="1" applyAlignment="1">
      <alignment horizontal="right" wrapText="1"/>
    </xf>
    <xf numFmtId="166" fontId="2" fillId="2" borderId="11" xfId="0" applyNumberFormat="1" applyFont="1" applyFill="1" applyBorder="1" applyAlignment="1">
      <alignment horizontal="right"/>
    </xf>
    <xf numFmtId="166" fontId="7" fillId="2" borderId="3" xfId="0" applyNumberFormat="1" applyFont="1" applyFill="1" applyBorder="1" applyAlignment="1">
      <alignment horizontal="right"/>
    </xf>
    <xf numFmtId="166" fontId="7" fillId="2" borderId="5" xfId="0" applyNumberFormat="1" applyFont="1" applyFill="1" applyBorder="1" applyAlignment="1">
      <alignment horizontal="right"/>
    </xf>
    <xf numFmtId="0" fontId="7" fillId="2" borderId="5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right" vertical="center" wrapText="1"/>
    </xf>
    <xf numFmtId="0" fontId="7" fillId="2" borderId="5" xfId="2" applyFont="1" applyFill="1" applyBorder="1" applyAlignment="1">
      <alignment horizontal="right" vertical="center" wrapText="1"/>
    </xf>
    <xf numFmtId="0" fontId="2" fillId="2" borderId="0" xfId="2" applyFont="1" applyFill="1"/>
    <xf numFmtId="3" fontId="2" fillId="2" borderId="11" xfId="2" applyNumberFormat="1" applyFont="1" applyFill="1" applyBorder="1" applyAlignment="1">
      <alignment horizontal="right" vertical="center"/>
    </xf>
    <xf numFmtId="3" fontId="2" fillId="2" borderId="0" xfId="2" applyNumberFormat="1" applyFont="1" applyFill="1" applyBorder="1" applyAlignment="1">
      <alignment horizontal="right" vertical="center"/>
    </xf>
    <xf numFmtId="0" fontId="7" fillId="2" borderId="5" xfId="2" applyFont="1" applyFill="1" applyBorder="1"/>
    <xf numFmtId="3" fontId="7" fillId="2" borderId="3" xfId="2" applyNumberFormat="1" applyFont="1" applyFill="1" applyBorder="1" applyAlignment="1">
      <alignment horizontal="right" vertical="center"/>
    </xf>
    <xf numFmtId="3" fontId="7" fillId="2" borderId="5" xfId="2" applyNumberFormat="1" applyFont="1" applyFill="1" applyBorder="1" applyAlignment="1">
      <alignment horizontal="right" vertical="center"/>
    </xf>
    <xf numFmtId="0" fontId="5" fillId="2" borderId="10" xfId="1" applyFont="1" applyFill="1" applyBorder="1" applyAlignment="1">
      <alignment horizontal="right" vertical="center" wrapText="1"/>
    </xf>
    <xf numFmtId="0" fontId="5" fillId="2" borderId="7" xfId="1" applyFont="1" applyFill="1" applyBorder="1" applyAlignment="1">
      <alignment horizontal="right" vertical="center" wrapText="1"/>
    </xf>
    <xf numFmtId="3" fontId="9" fillId="2" borderId="7" xfId="1" applyNumberFormat="1" applyFont="1" applyFill="1" applyBorder="1" applyAlignment="1">
      <alignment horizontal="right" vertical="center"/>
    </xf>
    <xf numFmtId="3" fontId="10" fillId="2" borderId="5" xfId="0" applyNumberFormat="1" applyFont="1" applyFill="1" applyBorder="1" applyAlignment="1">
      <alignment horizontal="right"/>
    </xf>
    <xf numFmtId="0" fontId="11" fillId="2" borderId="0" xfId="0" applyFont="1" applyFill="1" applyBorder="1"/>
    <xf numFmtId="0" fontId="10" fillId="2" borderId="7" xfId="0" applyFont="1" applyFill="1" applyBorder="1"/>
    <xf numFmtId="0" fontId="10" fillId="2" borderId="7" xfId="0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right"/>
    </xf>
    <xf numFmtId="0" fontId="10" fillId="2" borderId="3" xfId="0" applyFont="1" applyFill="1" applyBorder="1"/>
    <xf numFmtId="0" fontId="10" fillId="2" borderId="12" xfId="0" applyFont="1" applyFill="1" applyBorder="1"/>
    <xf numFmtId="3" fontId="10" fillId="2" borderId="8" xfId="0" applyNumberFormat="1" applyFont="1" applyFill="1" applyBorder="1" applyAlignment="1">
      <alignment horizontal="right"/>
    </xf>
    <xf numFmtId="0" fontId="10" fillId="2" borderId="9" xfId="0" applyFont="1" applyFill="1" applyBorder="1" applyAlignment="1">
      <alignment vertical="center" wrapText="1"/>
    </xf>
    <xf numFmtId="0" fontId="11" fillId="2" borderId="6" xfId="0" applyFont="1" applyFill="1" applyBorder="1"/>
    <xf numFmtId="0" fontId="10" fillId="2" borderId="4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 wrapText="1"/>
    </xf>
    <xf numFmtId="165" fontId="10" fillId="2" borderId="5" xfId="0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right" vertical="center" wrapText="1"/>
    </xf>
    <xf numFmtId="0" fontId="5" fillId="2" borderId="9" xfId="1" applyFont="1" applyFill="1" applyBorder="1" applyAlignment="1">
      <alignment horizontal="right" vertical="center" wrapText="1"/>
    </xf>
    <xf numFmtId="0" fontId="12" fillId="0" borderId="0" xfId="3" applyFont="1" applyAlignment="1">
      <alignment horizontal="center"/>
    </xf>
    <xf numFmtId="0" fontId="14" fillId="0" borderId="0" xfId="3" applyFont="1"/>
    <xf numFmtId="0" fontId="6" fillId="3" borderId="0" xfId="3" applyFont="1" applyFill="1" applyBorder="1" applyAlignment="1">
      <alignment vertical="center" wrapText="1"/>
    </xf>
    <xf numFmtId="169" fontId="6" fillId="3" borderId="0" xfId="3" applyNumberFormat="1" applyFont="1" applyFill="1" applyBorder="1" applyAlignment="1">
      <alignment horizontal="center" vertical="center"/>
    </xf>
    <xf numFmtId="0" fontId="6" fillId="0" borderId="0" xfId="3" applyFont="1"/>
    <xf numFmtId="0" fontId="5" fillId="0" borderId="5" xfId="3" applyFont="1" applyFill="1" applyBorder="1" applyAlignment="1">
      <alignment horizontal="center" vertical="center" wrapText="1"/>
    </xf>
    <xf numFmtId="170" fontId="11" fillId="0" borderId="8" xfId="3" applyNumberFormat="1" applyFont="1" applyBorder="1" applyAlignment="1">
      <alignment horizontal="center" vertical="center"/>
    </xf>
    <xf numFmtId="0" fontId="11" fillId="0" borderId="0" xfId="3" applyFont="1"/>
    <xf numFmtId="0" fontId="5" fillId="0" borderId="3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3" fontId="11" fillId="0" borderId="12" xfId="3" applyNumberFormat="1" applyFont="1" applyBorder="1" applyAlignment="1">
      <alignment horizontal="center" vertical="center"/>
    </xf>
    <xf numFmtId="3" fontId="11" fillId="0" borderId="8" xfId="3" applyNumberFormat="1" applyFont="1" applyBorder="1" applyAlignment="1">
      <alignment horizontal="center" vertical="center"/>
    </xf>
    <xf numFmtId="3" fontId="11" fillId="0" borderId="13" xfId="3" applyNumberFormat="1" applyFont="1" applyBorder="1" applyAlignment="1">
      <alignment horizontal="center" vertical="center"/>
    </xf>
    <xf numFmtId="3" fontId="10" fillId="0" borderId="8" xfId="3" applyNumberFormat="1" applyFont="1" applyBorder="1" applyAlignment="1">
      <alignment horizontal="center" vertical="center"/>
    </xf>
    <xf numFmtId="3" fontId="11" fillId="0" borderId="11" xfId="3" applyNumberFormat="1" applyFont="1" applyBorder="1" applyAlignment="1">
      <alignment horizontal="center" vertical="center"/>
    </xf>
    <xf numFmtId="3" fontId="11" fillId="0" borderId="0" xfId="3" applyNumberFormat="1" applyFont="1" applyBorder="1" applyAlignment="1">
      <alignment horizontal="center" vertical="center"/>
    </xf>
    <xf numFmtId="3" fontId="11" fillId="0" borderId="6" xfId="3" applyNumberFormat="1" applyFont="1" applyBorder="1" applyAlignment="1">
      <alignment horizontal="center" vertical="center"/>
    </xf>
    <xf numFmtId="3" fontId="10" fillId="0" borderId="0" xfId="3" applyNumberFormat="1" applyFont="1" applyBorder="1" applyAlignment="1">
      <alignment horizontal="center" vertical="center"/>
    </xf>
    <xf numFmtId="3" fontId="11" fillId="0" borderId="10" xfId="3" applyNumberFormat="1" applyFont="1" applyBorder="1" applyAlignment="1">
      <alignment horizontal="center" vertical="center"/>
    </xf>
    <xf numFmtId="3" fontId="11" fillId="0" borderId="7" xfId="3" applyNumberFormat="1" applyFont="1" applyBorder="1" applyAlignment="1">
      <alignment horizontal="center" vertical="center"/>
    </xf>
    <xf numFmtId="3" fontId="11" fillId="0" borderId="9" xfId="3" applyNumberFormat="1" applyFont="1" applyBorder="1" applyAlignment="1">
      <alignment horizontal="center" vertical="center"/>
    </xf>
    <xf numFmtId="3" fontId="10" fillId="0" borderId="7" xfId="3" applyNumberFormat="1" applyFont="1" applyBorder="1" applyAlignment="1">
      <alignment horizontal="center" vertical="center"/>
    </xf>
    <xf numFmtId="167" fontId="11" fillId="0" borderId="0" xfId="4" applyNumberFormat="1" applyFont="1"/>
    <xf numFmtId="167" fontId="11" fillId="0" borderId="0" xfId="4" applyNumberFormat="1" applyFont="1" applyBorder="1" applyAlignment="1">
      <alignment horizontal="center" vertical="center"/>
    </xf>
    <xf numFmtId="0" fontId="6" fillId="2" borderId="13" xfId="3" applyFont="1" applyFill="1" applyBorder="1" applyAlignment="1">
      <alignment horizontal="center" vertical="center" wrapText="1"/>
    </xf>
    <xf numFmtId="0" fontId="6" fillId="2" borderId="6" xfId="3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0" fontId="12" fillId="0" borderId="0" xfId="5" applyFont="1"/>
    <xf numFmtId="0" fontId="12" fillId="0" borderId="0" xfId="5" applyFont="1" applyAlignment="1">
      <alignment horizontal="center"/>
    </xf>
    <xf numFmtId="0" fontId="11" fillId="0" borderId="0" xfId="5" applyFont="1"/>
    <xf numFmtId="3" fontId="11" fillId="0" borderId="0" xfId="5" applyNumberFormat="1" applyFont="1" applyBorder="1" applyAlignment="1">
      <alignment horizontal="center"/>
    </xf>
    <xf numFmtId="0" fontId="11" fillId="0" borderId="0" xfId="5" applyFont="1" applyAlignment="1">
      <alignment horizontal="center" vertical="center"/>
    </xf>
    <xf numFmtId="0" fontId="2" fillId="0" borderId="0" xfId="5" applyFont="1"/>
    <xf numFmtId="0" fontId="12" fillId="0" borderId="0" xfId="5"/>
    <xf numFmtId="0" fontId="12" fillId="0" borderId="0" xfId="5" applyFill="1"/>
    <xf numFmtId="0" fontId="5" fillId="2" borderId="8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left" vertical="center" wrapText="1"/>
    </xf>
    <xf numFmtId="3" fontId="6" fillId="0" borderId="0" xfId="5" applyNumberFormat="1" applyFont="1" applyFill="1" applyBorder="1" applyAlignment="1">
      <alignment horizontal="center" vertical="center" wrapText="1"/>
    </xf>
    <xf numFmtId="1" fontId="6" fillId="0" borderId="0" xfId="5" applyNumberFormat="1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vertical="center" wrapText="1"/>
    </xf>
    <xf numFmtId="0" fontId="6" fillId="3" borderId="0" xfId="5" applyFont="1" applyFill="1" applyBorder="1" applyAlignment="1">
      <alignment vertical="center" wrapText="1"/>
    </xf>
    <xf numFmtId="0" fontId="11" fillId="0" borderId="0" xfId="5" applyFont="1" applyBorder="1"/>
    <xf numFmtId="0" fontId="11" fillId="0" borderId="0" xfId="5" applyFont="1" applyBorder="1" applyAlignment="1">
      <alignment horizontal="center" vertical="center"/>
    </xf>
    <xf numFmtId="168" fontId="6" fillId="3" borderId="0" xfId="5" applyNumberFormat="1" applyFont="1" applyFill="1" applyBorder="1" applyAlignment="1">
      <alignment horizontal="center" vertical="center"/>
    </xf>
    <xf numFmtId="0" fontId="5" fillId="0" borderId="7" xfId="5" applyFont="1" applyFill="1" applyBorder="1" applyAlignment="1">
      <alignment horizontal="left" vertical="center" wrapText="1"/>
    </xf>
    <xf numFmtId="0" fontId="5" fillId="0" borderId="7" xfId="5" applyFont="1" applyFill="1" applyBorder="1" applyAlignment="1">
      <alignment horizontal="center" vertical="center" wrapText="1"/>
    </xf>
    <xf numFmtId="0" fontId="7" fillId="0" borderId="7" xfId="5" applyFont="1" applyFill="1" applyBorder="1" applyAlignment="1">
      <alignment vertical="center"/>
    </xf>
    <xf numFmtId="0" fontId="7" fillId="0" borderId="7" xfId="5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left" vertical="center" wrapText="1"/>
    </xf>
    <xf numFmtId="0" fontId="5" fillId="0" borderId="7" xfId="3" applyFont="1" applyFill="1" applyBorder="1" applyAlignment="1">
      <alignment horizontal="center" wrapText="1"/>
    </xf>
    <xf numFmtId="3" fontId="13" fillId="2" borderId="5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10" fillId="2" borderId="0" xfId="0" applyFont="1" applyFill="1" applyBorder="1" applyAlignment="1"/>
    <xf numFmtId="0" fontId="10" fillId="2" borderId="7" xfId="0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0" fontId="5" fillId="3" borderId="8" xfId="5" applyFont="1" applyFill="1" applyBorder="1" applyAlignment="1">
      <alignment vertical="center"/>
    </xf>
    <xf numFmtId="0" fontId="2" fillId="0" borderId="0" xfId="0" applyFont="1"/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right"/>
    </xf>
    <xf numFmtId="3" fontId="2" fillId="0" borderId="0" xfId="0" applyNumberFormat="1" applyFont="1"/>
    <xf numFmtId="0" fontId="7" fillId="0" borderId="8" xfId="0" applyFont="1" applyBorder="1"/>
    <xf numFmtId="3" fontId="7" fillId="0" borderId="8" xfId="0" applyNumberFormat="1" applyFont="1" applyBorder="1"/>
    <xf numFmtId="10" fontId="2" fillId="0" borderId="0" xfId="6" applyNumberFormat="1" applyFont="1"/>
    <xf numFmtId="10" fontId="7" fillId="0" borderId="8" xfId="6" applyNumberFormat="1" applyFont="1" applyBorder="1"/>
    <xf numFmtId="168" fontId="5" fillId="3" borderId="0" xfId="5" applyNumberFormat="1" applyFont="1" applyFill="1" applyBorder="1" applyAlignment="1">
      <alignment horizontal="center" vertical="center"/>
    </xf>
    <xf numFmtId="165" fontId="2" fillId="2" borderId="0" xfId="0" applyNumberFormat="1" applyFont="1" applyFill="1"/>
    <xf numFmtId="0" fontId="0" fillId="2" borderId="0" xfId="0" applyFill="1"/>
    <xf numFmtId="0" fontId="17" fillId="2" borderId="0" xfId="5" applyFont="1" applyFill="1"/>
    <xf numFmtId="166" fontId="2" fillId="2" borderId="11" xfId="0" applyNumberFormat="1" applyFont="1" applyFill="1" applyBorder="1" applyAlignment="1"/>
    <xf numFmtId="0" fontId="2" fillId="2" borderId="0" xfId="0" applyFont="1" applyFill="1" applyAlignment="1"/>
    <xf numFmtId="0" fontId="7" fillId="2" borderId="7" xfId="0" applyFont="1" applyFill="1" applyBorder="1" applyAlignment="1">
      <alignment horizontal="right" wrapText="1"/>
    </xf>
    <xf numFmtId="166" fontId="2" fillId="2" borderId="0" xfId="0" applyNumberFormat="1" applyFont="1" applyFill="1" applyAlignment="1">
      <alignment horizontal="right"/>
    </xf>
    <xf numFmtId="166" fontId="7" fillId="2" borderId="5" xfId="0" applyNumberFormat="1" applyFont="1" applyFill="1" applyBorder="1" applyAlignment="1">
      <alignment horizontal="right"/>
    </xf>
    <xf numFmtId="0" fontId="10" fillId="2" borderId="5" xfId="0" applyFont="1" applyFill="1" applyBorder="1" applyAlignment="1">
      <alignment horizontal="center"/>
    </xf>
    <xf numFmtId="0" fontId="11" fillId="4" borderId="0" xfId="0" applyFont="1" applyFill="1" applyAlignment="1">
      <alignment vertical="center"/>
    </xf>
    <xf numFmtId="3" fontId="7" fillId="0" borderId="0" xfId="0" applyNumberFormat="1" applyFont="1"/>
    <xf numFmtId="3" fontId="10" fillId="0" borderId="8" xfId="5" applyNumberFormat="1" applyFont="1" applyBorder="1" applyAlignment="1">
      <alignment horizontal="center"/>
    </xf>
    <xf numFmtId="0" fontId="11" fillId="0" borderId="0" xfId="5" applyFont="1" applyAlignment="1">
      <alignment horizontal="center"/>
    </xf>
    <xf numFmtId="43" fontId="2" fillId="2" borderId="0" xfId="7" applyFont="1" applyFill="1" applyAlignment="1">
      <alignment horizontal="right"/>
    </xf>
    <xf numFmtId="167" fontId="2" fillId="2" borderId="0" xfId="6" applyNumberFormat="1" applyFont="1" applyFill="1"/>
    <xf numFmtId="166" fontId="2" fillId="2" borderId="0" xfId="0" applyNumberFormat="1" applyFont="1" applyFill="1"/>
    <xf numFmtId="3" fontId="10" fillId="0" borderId="0" xfId="5" applyNumberFormat="1" applyFont="1" applyAlignment="1">
      <alignment horizontal="center"/>
    </xf>
    <xf numFmtId="0" fontId="11" fillId="0" borderId="0" xfId="5" applyFont="1" applyAlignment="1">
      <alignment vertical="top"/>
    </xf>
    <xf numFmtId="0" fontId="10" fillId="0" borderId="0" xfId="5" applyFont="1" applyAlignment="1">
      <alignment horizontal="center"/>
    </xf>
    <xf numFmtId="0" fontId="10" fillId="0" borderId="8" xfId="5" applyFont="1" applyBorder="1"/>
    <xf numFmtId="0" fontId="5" fillId="0" borderId="7" xfId="5" applyFont="1" applyFill="1" applyBorder="1" applyAlignment="1">
      <alignment horizontal="left" vertical="center" wrapText="1"/>
    </xf>
    <xf numFmtId="0" fontId="5" fillId="2" borderId="7" xfId="5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righ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0" fontId="5" fillId="2" borderId="7" xfId="1" applyFont="1" applyFill="1" applyBorder="1" applyAlignment="1">
      <alignment horizontal="left" vertical="center" wrapText="1"/>
    </xf>
    <xf numFmtId="0" fontId="2" fillId="2" borderId="9" xfId="0" applyFont="1" applyFill="1" applyBorder="1"/>
    <xf numFmtId="0" fontId="2" fillId="2" borderId="7" xfId="0" applyFont="1" applyFill="1" applyBorder="1"/>
    <xf numFmtId="0" fontId="2" fillId="2" borderId="6" xfId="0" applyFont="1" applyFill="1" applyBorder="1"/>
    <xf numFmtId="3" fontId="2" fillId="2" borderId="11" xfId="0" applyNumberFormat="1" applyFont="1" applyFill="1" applyBorder="1" applyAlignment="1">
      <alignment horizontal="right"/>
    </xf>
    <xf numFmtId="3" fontId="7" fillId="2" borderId="11" xfId="0" applyNumberFormat="1" applyFont="1" applyFill="1" applyBorder="1" applyAlignment="1">
      <alignment horizontal="right"/>
    </xf>
    <xf numFmtId="0" fontId="7" fillId="2" borderId="9" xfId="0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0" fontId="7" fillId="2" borderId="3" xfId="0" applyFont="1" applyFill="1" applyBorder="1"/>
    <xf numFmtId="0" fontId="6" fillId="0" borderId="9" xfId="3" applyFont="1" applyBorder="1"/>
    <xf numFmtId="0" fontId="10" fillId="2" borderId="3" xfId="0" applyFont="1" applyFill="1" applyBorder="1" applyAlignment="1">
      <alignment horizontal="right" vertical="center" wrapText="1"/>
    </xf>
    <xf numFmtId="165" fontId="11" fillId="2" borderId="11" xfId="0" applyNumberFormat="1" applyFont="1" applyFill="1" applyBorder="1" applyAlignment="1">
      <alignment horizontal="right" vertical="center"/>
    </xf>
    <xf numFmtId="165" fontId="10" fillId="2" borderId="3" xfId="0" applyNumberFormat="1" applyFont="1" applyFill="1" applyBorder="1" applyAlignment="1">
      <alignment horizontal="right" vertical="center"/>
    </xf>
    <xf numFmtId="0" fontId="14" fillId="0" borderId="9" xfId="3" applyFont="1" applyBorder="1"/>
    <xf numFmtId="0" fontId="11" fillId="0" borderId="7" xfId="3" applyFont="1" applyBorder="1"/>
    <xf numFmtId="0" fontId="11" fillId="0" borderId="6" xfId="3" applyFont="1" applyBorder="1"/>
    <xf numFmtId="0" fontId="11" fillId="0" borderId="9" xfId="3" applyFont="1" applyBorder="1"/>
    <xf numFmtId="0" fontId="5" fillId="2" borderId="12" xfId="3" applyFont="1" applyFill="1" applyBorder="1" applyAlignment="1">
      <alignment horizontal="center" vertical="center" wrapText="1"/>
    </xf>
    <xf numFmtId="0" fontId="5" fillId="2" borderId="11" xfId="3" applyFont="1" applyFill="1" applyBorder="1" applyAlignment="1">
      <alignment horizontal="center" vertical="center" wrapText="1"/>
    </xf>
    <xf numFmtId="0" fontId="5" fillId="2" borderId="11" xfId="3" applyFont="1" applyFill="1" applyBorder="1" applyAlignment="1">
      <alignment horizontal="right" vertical="center" wrapText="1"/>
    </xf>
    <xf numFmtId="0" fontId="5" fillId="2" borderId="12" xfId="3" applyFont="1" applyFill="1" applyBorder="1" applyAlignment="1">
      <alignment horizontal="right" vertical="center" wrapText="1"/>
    </xf>
    <xf numFmtId="3" fontId="10" fillId="0" borderId="12" xfId="3" applyNumberFormat="1" applyFont="1" applyBorder="1" applyAlignment="1">
      <alignment horizontal="center" vertical="center"/>
    </xf>
    <xf numFmtId="3" fontId="10" fillId="0" borderId="11" xfId="3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3" fontId="2" fillId="0" borderId="11" xfId="0" applyNumberFormat="1" applyFont="1" applyBorder="1"/>
    <xf numFmtId="3" fontId="7" fillId="0" borderId="12" xfId="0" applyNumberFormat="1" applyFont="1" applyBorder="1"/>
    <xf numFmtId="0" fontId="2" fillId="0" borderId="9" xfId="0" applyFont="1" applyBorder="1"/>
    <xf numFmtId="0" fontId="12" fillId="0" borderId="0" xfId="5" applyBorder="1"/>
    <xf numFmtId="0" fontId="11" fillId="0" borderId="9" xfId="5" applyFont="1" applyBorder="1"/>
    <xf numFmtId="0" fontId="5" fillId="0" borderId="10" xfId="5" applyFont="1" applyFill="1" applyBorder="1" applyAlignment="1">
      <alignment horizontal="left" vertical="center" wrapText="1"/>
    </xf>
    <xf numFmtId="0" fontId="5" fillId="0" borderId="10" xfId="5" applyFont="1" applyFill="1" applyBorder="1" applyAlignment="1">
      <alignment horizontal="center" vertical="center" wrapText="1"/>
    </xf>
    <xf numFmtId="0" fontId="11" fillId="0" borderId="7" xfId="5" applyFont="1" applyBorder="1"/>
    <xf numFmtId="0" fontId="11" fillId="0" borderId="9" xfId="5" applyFont="1" applyBorder="1" applyAlignment="1">
      <alignment vertical="top"/>
    </xf>
    <xf numFmtId="3" fontId="5" fillId="0" borderId="1" xfId="5" applyNumberFormat="1" applyFont="1" applyFill="1" applyBorder="1" applyAlignment="1">
      <alignment horizontal="center" vertical="center" wrapText="1"/>
    </xf>
    <xf numFmtId="1" fontId="5" fillId="0" borderId="1" xfId="5" applyNumberFormat="1" applyFont="1" applyFill="1" applyBorder="1" applyAlignment="1">
      <alignment horizontal="center" vertical="center" wrapText="1"/>
    </xf>
    <xf numFmtId="3" fontId="10" fillId="0" borderId="1" xfId="5" applyNumberFormat="1" applyFont="1" applyBorder="1" applyAlignment="1">
      <alignment horizontal="center"/>
    </xf>
    <xf numFmtId="0" fontId="10" fillId="2" borderId="14" xfId="5" applyFont="1" applyFill="1" applyBorder="1" applyAlignment="1">
      <alignment horizontal="center" vertical="center" wrapText="1"/>
    </xf>
    <xf numFmtId="0" fontId="5" fillId="2" borderId="5" xfId="5" applyFont="1" applyFill="1" applyBorder="1" applyAlignment="1">
      <alignment horizontal="center" vertical="center" wrapText="1"/>
    </xf>
    <xf numFmtId="0" fontId="5" fillId="2" borderId="14" xfId="5" applyFont="1" applyFill="1" applyBorder="1" applyAlignment="1">
      <alignment horizontal="center" vertical="center" wrapText="1"/>
    </xf>
    <xf numFmtId="0" fontId="5" fillId="2" borderId="10" xfId="5" applyFont="1" applyFill="1" applyBorder="1" applyAlignment="1">
      <alignment horizontal="center" vertical="center" wrapText="1"/>
    </xf>
    <xf numFmtId="0" fontId="5" fillId="2" borderId="9" xfId="5" applyFont="1" applyFill="1" applyBorder="1" applyAlignment="1">
      <alignment horizontal="center" vertical="center" wrapText="1"/>
    </xf>
    <xf numFmtId="0" fontId="12" fillId="0" borderId="9" xfId="5" applyFont="1" applyBorder="1"/>
    <xf numFmtId="0" fontId="7" fillId="0" borderId="5" xfId="5" applyFont="1" applyFill="1" applyBorder="1"/>
    <xf numFmtId="3" fontId="7" fillId="0" borderId="5" xfId="5" applyNumberFormat="1" applyFont="1" applyFill="1" applyBorder="1" applyAlignment="1">
      <alignment horizontal="center"/>
    </xf>
    <xf numFmtId="167" fontId="7" fillId="0" borderId="5" xfId="4" applyNumberFormat="1" applyFont="1" applyFill="1" applyBorder="1" applyAlignment="1">
      <alignment horizontal="center" vertical="center"/>
    </xf>
    <xf numFmtId="0" fontId="10" fillId="2" borderId="5" xfId="5" applyFont="1" applyFill="1" applyBorder="1"/>
    <xf numFmtId="3" fontId="10" fillId="2" borderId="5" xfId="5" applyNumberFormat="1" applyFont="1" applyFill="1" applyBorder="1" applyAlignment="1">
      <alignment horizontal="center"/>
    </xf>
    <xf numFmtId="167" fontId="10" fillId="2" borderId="5" xfId="4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/>
    <xf numFmtId="0" fontId="7" fillId="2" borderId="3" xfId="0" applyFont="1" applyFill="1" applyBorder="1" applyAlignment="1">
      <alignment horizontal="center" vertical="center"/>
    </xf>
    <xf numFmtId="0" fontId="8" fillId="2" borderId="7" xfId="2" applyFont="1" applyFill="1" applyBorder="1"/>
    <xf numFmtId="3" fontId="19" fillId="0" borderId="5" xfId="3" applyNumberFormat="1" applyFont="1" applyFill="1" applyBorder="1" applyAlignment="1">
      <alignment horizontal="center" vertical="center"/>
    </xf>
    <xf numFmtId="9" fontId="19" fillId="0" borderId="5" xfId="4" applyNumberFormat="1" applyFont="1" applyFill="1" applyBorder="1" applyAlignment="1">
      <alignment horizontal="center" vertical="center"/>
    </xf>
    <xf numFmtId="3" fontId="19" fillId="0" borderId="3" xfId="3" applyNumberFormat="1" applyFont="1" applyFill="1" applyBorder="1" applyAlignment="1">
      <alignment horizontal="center" vertical="center"/>
    </xf>
    <xf numFmtId="3" fontId="19" fillId="0" borderId="4" xfId="3" applyNumberFormat="1" applyFont="1" applyFill="1" applyBorder="1" applyAlignment="1">
      <alignment horizontal="center" vertical="center"/>
    </xf>
    <xf numFmtId="9" fontId="19" fillId="0" borderId="3" xfId="4" applyNumberFormat="1" applyFont="1" applyFill="1" applyBorder="1" applyAlignment="1">
      <alignment horizontal="center" vertical="center"/>
    </xf>
    <xf numFmtId="167" fontId="19" fillId="0" borderId="5" xfId="4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/>
    <xf numFmtId="3" fontId="11" fillId="0" borderId="0" xfId="5" applyNumberFormat="1" applyFont="1" applyFill="1" applyAlignment="1">
      <alignment horizontal="center" vertical="top"/>
    </xf>
    <xf numFmtId="3" fontId="11" fillId="0" borderId="0" xfId="5" applyNumberFormat="1" applyFont="1" applyFill="1" applyAlignment="1">
      <alignment horizontal="center"/>
    </xf>
    <xf numFmtId="3" fontId="11" fillId="0" borderId="0" xfId="5" applyNumberFormat="1" applyFont="1" applyFill="1" applyBorder="1" applyAlignment="1">
      <alignment horizontal="center" vertical="top"/>
    </xf>
    <xf numFmtId="3" fontId="11" fillId="0" borderId="0" xfId="5" applyNumberFormat="1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/>
    </xf>
    <xf numFmtId="0" fontId="11" fillId="0" borderId="0" xfId="5" applyFont="1" applyFill="1" applyAlignment="1">
      <alignment horizontal="center"/>
    </xf>
    <xf numFmtId="168" fontId="5" fillId="3" borderId="7" xfId="5" applyNumberFormat="1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left" vertical="top" wrapText="1"/>
    </xf>
    <xf numFmtId="0" fontId="11" fillId="0" borderId="0" xfId="5" applyFont="1" applyAlignment="1">
      <alignment vertical="top" wrapText="1"/>
    </xf>
    <xf numFmtId="168" fontId="11" fillId="0" borderId="0" xfId="5" applyNumberFormat="1" applyFont="1" applyAlignment="1">
      <alignment horizontal="center"/>
    </xf>
    <xf numFmtId="168" fontId="10" fillId="0" borderId="0" xfId="5" applyNumberFormat="1" applyFont="1" applyAlignment="1">
      <alignment horizontal="center"/>
    </xf>
    <xf numFmtId="0" fontId="11" fillId="0" borderId="7" xfId="5" applyFont="1" applyBorder="1" applyAlignment="1">
      <alignment vertical="top"/>
    </xf>
    <xf numFmtId="0" fontId="11" fillId="0" borderId="7" xfId="5" applyFont="1" applyBorder="1" applyAlignment="1">
      <alignment horizontal="center"/>
    </xf>
    <xf numFmtId="168" fontId="6" fillId="3" borderId="7" xfId="5" applyNumberFormat="1" applyFont="1" applyFill="1" applyBorder="1" applyAlignment="1">
      <alignment horizontal="center" vertical="center"/>
    </xf>
    <xf numFmtId="0" fontId="10" fillId="0" borderId="7" xfId="5" applyFont="1" applyBorder="1" applyAlignment="1">
      <alignment horizontal="center"/>
    </xf>
    <xf numFmtId="0" fontId="10" fillId="0" borderId="0" xfId="5" applyFont="1" applyAlignment="1">
      <alignment vertical="top"/>
    </xf>
    <xf numFmtId="166" fontId="2" fillId="2" borderId="0" xfId="0" applyNumberFormat="1" applyFont="1" applyFill="1" applyBorder="1" applyAlignment="1">
      <alignment horizontal="right"/>
    </xf>
    <xf numFmtId="0" fontId="7" fillId="2" borderId="1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textRotation="90"/>
    </xf>
    <xf numFmtId="0" fontId="7" fillId="2" borderId="9" xfId="0" applyFont="1" applyFill="1" applyBorder="1" applyAlignment="1">
      <alignment horizontal="center" vertical="center" textRotation="90"/>
    </xf>
    <xf numFmtId="0" fontId="7" fillId="2" borderId="0" xfId="3" applyFont="1" applyFill="1" applyBorder="1" applyAlignment="1">
      <alignment horizontal="center"/>
    </xf>
    <xf numFmtId="0" fontId="5" fillId="0" borderId="6" xfId="3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5" fillId="0" borderId="11" xfId="3" applyFont="1" applyFill="1" applyBorder="1" applyAlignment="1">
      <alignment horizontal="center" vertical="center" wrapText="1"/>
    </xf>
    <xf numFmtId="0" fontId="10" fillId="0" borderId="8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5" fillId="2" borderId="8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  <xf numFmtId="0" fontId="5" fillId="2" borderId="9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7" xfId="5" applyFont="1" applyFill="1" applyBorder="1" applyAlignment="1">
      <alignment horizontal="left" vertical="center" wrapText="1"/>
    </xf>
    <xf numFmtId="0" fontId="6" fillId="0" borderId="0" xfId="5" applyFont="1" applyFill="1" applyBorder="1" applyAlignment="1">
      <alignment horizontal="left" vertical="center" wrapText="1"/>
    </xf>
    <xf numFmtId="0" fontId="10" fillId="0" borderId="11" xfId="5" applyFont="1" applyBorder="1" applyAlignment="1">
      <alignment horizontal="center" vertical="center"/>
    </xf>
    <xf numFmtId="0" fontId="10" fillId="0" borderId="0" xfId="5" applyFont="1" applyBorder="1" applyAlignment="1">
      <alignment horizontal="center" vertical="center"/>
    </xf>
    <xf numFmtId="0" fontId="10" fillId="0" borderId="10" xfId="5" applyFont="1" applyBorder="1" applyAlignment="1">
      <alignment horizontal="center" vertical="center"/>
    </xf>
    <xf numFmtId="0" fontId="10" fillId="0" borderId="7" xfId="5" applyFont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5" fillId="2" borderId="12" xfId="5" applyFont="1" applyFill="1" applyBorder="1" applyAlignment="1">
      <alignment horizontal="center" vertical="center" wrapText="1"/>
    </xf>
    <xf numFmtId="0" fontId="5" fillId="2" borderId="8" xfId="5" applyFont="1" applyFill="1" applyBorder="1" applyAlignment="1">
      <alignment horizontal="center" vertical="center" wrapText="1"/>
    </xf>
    <xf numFmtId="0" fontId="5" fillId="2" borderId="13" xfId="5" applyFont="1" applyFill="1" applyBorder="1" applyAlignment="1">
      <alignment horizontal="center" vertical="center" wrapText="1"/>
    </xf>
    <xf numFmtId="0" fontId="5" fillId="2" borderId="10" xfId="5" applyFont="1" applyFill="1" applyBorder="1" applyAlignment="1">
      <alignment horizontal="center" vertical="center" wrapText="1"/>
    </xf>
    <xf numFmtId="0" fontId="5" fillId="2" borderId="7" xfId="5" applyFont="1" applyFill="1" applyBorder="1" applyAlignment="1">
      <alignment horizontal="center" vertical="center" wrapText="1"/>
    </xf>
    <xf numFmtId="0" fontId="5" fillId="2" borderId="9" xfId="5" applyFont="1" applyFill="1" applyBorder="1" applyAlignment="1">
      <alignment horizontal="center" vertical="center" wrapText="1"/>
    </xf>
    <xf numFmtId="0" fontId="5" fillId="2" borderId="6" xfId="5" applyFont="1" applyFill="1" applyBorder="1" applyAlignment="1">
      <alignment horizontal="center" vertical="center" wrapText="1"/>
    </xf>
    <xf numFmtId="0" fontId="15" fillId="2" borderId="3" xfId="5" applyFont="1" applyFill="1" applyBorder="1" applyAlignment="1">
      <alignment horizontal="center" vertical="center" wrapText="1"/>
    </xf>
    <xf numFmtId="0" fontId="15" fillId="2" borderId="5" xfId="5" applyFont="1" applyFill="1" applyBorder="1" applyAlignment="1">
      <alignment horizontal="center" vertical="center" wrapText="1"/>
    </xf>
    <xf numFmtId="0" fontId="15" fillId="2" borderId="4" xfId="5" applyFont="1" applyFill="1" applyBorder="1" applyAlignment="1">
      <alignment horizontal="center" vertical="center" wrapText="1"/>
    </xf>
    <xf numFmtId="0" fontId="16" fillId="2" borderId="10" xfId="5" applyFont="1" applyFill="1" applyBorder="1" applyAlignment="1">
      <alignment horizontal="center" vertical="center" wrapText="1"/>
    </xf>
    <xf numFmtId="0" fontId="16" fillId="2" borderId="7" xfId="5" applyFont="1" applyFill="1" applyBorder="1" applyAlignment="1">
      <alignment horizontal="center" vertical="center" wrapText="1"/>
    </xf>
    <xf numFmtId="0" fontId="16" fillId="2" borderId="9" xfId="5" applyFont="1" applyFill="1" applyBorder="1" applyAlignment="1">
      <alignment horizontal="center" vertical="center" wrapText="1"/>
    </xf>
    <xf numFmtId="3" fontId="5" fillId="0" borderId="8" xfId="5" applyNumberFormat="1" applyFont="1" applyFill="1" applyBorder="1" applyAlignment="1">
      <alignment horizontal="center" vertical="center"/>
    </xf>
    <xf numFmtId="0" fontId="7" fillId="2" borderId="5" xfId="0" applyFont="1" applyFill="1" applyBorder="1"/>
    <xf numFmtId="0" fontId="7" fillId="2" borderId="5" xfId="0" applyFont="1" applyFill="1" applyBorder="1" applyAlignment="1">
      <alignment horizontal="right" wrapText="1"/>
    </xf>
    <xf numFmtId="0" fontId="2" fillId="2" borderId="11" xfId="0" applyFont="1" applyFill="1" applyBorder="1"/>
    <xf numFmtId="16" fontId="2" fillId="2" borderId="11" xfId="0" applyNumberFormat="1" applyFont="1" applyFill="1" applyBorder="1"/>
  </cellXfs>
  <cellStyles count="8">
    <cellStyle name="Normal" xfId="0" builtinId="0"/>
    <cellStyle name="Normal 2" xfId="5"/>
    <cellStyle name="Normal 23" xfId="3"/>
    <cellStyle name="Normal 3" xfId="1"/>
    <cellStyle name="Normal 6" xfId="2"/>
    <cellStyle name="Virgül" xfId="7" builtinId="3"/>
    <cellStyle name="Yüzde" xfId="6" builtinId="5"/>
    <cellStyle name="Yüzde 2" xfId="4"/>
  </cellStyles>
  <dxfs count="0"/>
  <tableStyles count="1" defaultTableStyle="TableStyleMedium2" defaultPivotStyle="PivotStyleLight16">
    <tableStyle name="Tablo Stili 1" pivot="0" count="0"/>
  </tableStyles>
  <colors>
    <mruColors>
      <color rgb="FFDA4453"/>
      <color rgb="FFDA44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TABLO9!A1"/><Relationship Id="rId13" Type="http://schemas.openxmlformats.org/officeDocument/2006/relationships/hyperlink" Target="#TABLO11!A1"/><Relationship Id="rId18" Type="http://schemas.openxmlformats.org/officeDocument/2006/relationships/hyperlink" Target="#TABLO19!A1"/><Relationship Id="rId3" Type="http://schemas.openxmlformats.org/officeDocument/2006/relationships/hyperlink" Target="#TABLO1!A1"/><Relationship Id="rId21" Type="http://schemas.openxmlformats.org/officeDocument/2006/relationships/image" Target="../media/image1.png"/><Relationship Id="rId7" Type="http://schemas.openxmlformats.org/officeDocument/2006/relationships/hyperlink" Target="#TABLO7!A1"/><Relationship Id="rId12" Type="http://schemas.openxmlformats.org/officeDocument/2006/relationships/hyperlink" Target="#TABLO13!A1"/><Relationship Id="rId17" Type="http://schemas.openxmlformats.org/officeDocument/2006/relationships/hyperlink" Target="#TABLO17!A1"/><Relationship Id="rId2" Type="http://schemas.openxmlformats.org/officeDocument/2006/relationships/hyperlink" Target="#TABLO3!A1"/><Relationship Id="rId16" Type="http://schemas.openxmlformats.org/officeDocument/2006/relationships/hyperlink" Target="#TABLO16!A1"/><Relationship Id="rId20" Type="http://schemas.openxmlformats.org/officeDocument/2006/relationships/hyperlink" Target="#TABLO18!A1"/><Relationship Id="rId1" Type="http://schemas.openxmlformats.org/officeDocument/2006/relationships/hyperlink" Target="#TABLO2!A1"/><Relationship Id="rId6" Type="http://schemas.openxmlformats.org/officeDocument/2006/relationships/hyperlink" Target="#TABLO6!A1"/><Relationship Id="rId11" Type="http://schemas.openxmlformats.org/officeDocument/2006/relationships/hyperlink" Target="#TABLO12!A1"/><Relationship Id="rId5" Type="http://schemas.openxmlformats.org/officeDocument/2006/relationships/hyperlink" Target="#TABLO5!A1"/><Relationship Id="rId15" Type="http://schemas.openxmlformats.org/officeDocument/2006/relationships/hyperlink" Target="#TABLO15!A1"/><Relationship Id="rId10" Type="http://schemas.openxmlformats.org/officeDocument/2006/relationships/hyperlink" Target="#TABLO8!A1"/><Relationship Id="rId19" Type="http://schemas.openxmlformats.org/officeDocument/2006/relationships/hyperlink" Target="#TABLO20!A1"/><Relationship Id="rId4" Type="http://schemas.openxmlformats.org/officeDocument/2006/relationships/hyperlink" Target="#TABLO4!A1"/><Relationship Id="rId9" Type="http://schemas.openxmlformats.org/officeDocument/2006/relationships/hyperlink" Target="#TABLO10!A1"/><Relationship Id="rId14" Type="http://schemas.openxmlformats.org/officeDocument/2006/relationships/hyperlink" Target="#TABLO14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124665</xdr:rowOff>
    </xdr:from>
    <xdr:to>
      <xdr:col>7</xdr:col>
      <xdr:colOff>209413</xdr:colOff>
      <xdr:row>34</xdr:row>
      <xdr:rowOff>0</xdr:rowOff>
    </xdr:to>
    <xdr:grpSp>
      <xdr:nvGrpSpPr>
        <xdr:cNvPr id="41" name="Grup 40">
          <a:extLst>
            <a:ext uri="{FF2B5EF4-FFF2-40B4-BE49-F238E27FC236}">
              <a16:creationId xmlns:a16="http://schemas.microsoft.com/office/drawing/2014/main" id="{6074DBC2-E448-4725-A14A-E91E693EFCE1}"/>
            </a:ext>
          </a:extLst>
        </xdr:cNvPr>
        <xdr:cNvGrpSpPr/>
      </xdr:nvGrpSpPr>
      <xdr:grpSpPr>
        <a:xfrm>
          <a:off x="0" y="1715340"/>
          <a:ext cx="4476613" cy="4828335"/>
          <a:chOff x="0" y="1715340"/>
          <a:chExt cx="4476613" cy="4828335"/>
        </a:xfrm>
        <a:solidFill>
          <a:srgbClr val="DA4453"/>
        </a:solidFill>
      </xdr:grpSpPr>
      <xdr:sp macro="" textlink="">
        <xdr:nvSpPr>
          <xdr:cNvPr id="14" name="Metin kutusu 1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BD15A5CC-6D61-4E11-9E78-A6235020683E}"/>
              </a:ext>
            </a:extLst>
          </xdr:cNvPr>
          <xdr:cNvSpPr txBox="1"/>
        </xdr:nvSpPr>
        <xdr:spPr>
          <a:xfrm>
            <a:off x="1813" y="2139263"/>
            <a:ext cx="4474800" cy="54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İtfaiye Daire Başkanlığı Acil Sağlık Hizmetleri Ambulans Çıkış Nedenleri Tablosu</a:t>
            </a:r>
          </a:p>
        </xdr:txBody>
      </xdr:sp>
      <xdr:sp macro="" textlink="">
        <xdr:nvSpPr>
          <xdr:cNvPr id="15" name="Metin kutusu 1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81E40B90-6314-4CD7-A436-D5289DB8EA53}"/>
              </a:ext>
            </a:extLst>
          </xdr:cNvPr>
          <xdr:cNvSpPr txBox="1"/>
        </xdr:nvSpPr>
        <xdr:spPr>
          <a:xfrm>
            <a:off x="11316" y="2717177"/>
            <a:ext cx="4464000" cy="54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İtfaiye Daire Başkanlığı Acil Sağlık Hizmetleri Farkındalık Çalışmaları ve Eğitimlere Katılımcı Sayı Tablosu</a:t>
            </a:r>
          </a:p>
        </xdr:txBody>
      </xdr:sp>
      <xdr:sp macro="[0]!Metinkutusu6_Tıkla" textlink="">
        <xdr:nvSpPr>
          <xdr:cNvPr id="7" name="Metin kutusu 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4477234A-F53B-4280-82AB-E4176B785486}"/>
              </a:ext>
            </a:extLst>
          </xdr:cNvPr>
          <xdr:cNvSpPr txBox="1"/>
        </xdr:nvSpPr>
        <xdr:spPr>
          <a:xfrm>
            <a:off x="9792" y="1715340"/>
            <a:ext cx="4464000" cy="387968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Yıllara Göre Personel, Araç ve İstasyon Durumu</a:t>
            </a:r>
          </a:p>
        </xdr:txBody>
      </xdr:sp>
      <xdr:sp macro="" textlink="">
        <xdr:nvSpPr>
          <xdr:cNvPr id="16" name="Metin kutusu 1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BA845522-31DC-4DB7-98E8-7BCB6E384017}"/>
              </a:ext>
            </a:extLst>
          </xdr:cNvPr>
          <xdr:cNvSpPr txBox="1"/>
        </xdr:nvSpPr>
        <xdr:spPr>
          <a:xfrm>
            <a:off x="1813" y="3295093"/>
            <a:ext cx="4463484" cy="387966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Yıllara Göre Yaka Bazlı Yangın Sayıları</a:t>
            </a:r>
          </a:p>
        </xdr:txBody>
      </xdr:sp>
      <xdr:sp macro="" textlink="">
        <xdr:nvSpPr>
          <xdr:cNvPr id="17" name="Metin kutusu 16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B810FC0A-40C5-4788-B667-632466F38B05}"/>
              </a:ext>
            </a:extLst>
          </xdr:cNvPr>
          <xdr:cNvSpPr txBox="1"/>
        </xdr:nvSpPr>
        <xdr:spPr>
          <a:xfrm>
            <a:off x="1813" y="3720605"/>
            <a:ext cx="4463484" cy="387968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2019 - 2020 (Ocak-Temmuz) İlçe Bazlı Toplam Yangın Sayıları</a:t>
            </a:r>
          </a:p>
        </xdr:txBody>
      </xdr:sp>
      <xdr:sp macro="" textlink="">
        <xdr:nvSpPr>
          <xdr:cNvPr id="18" name="Metin kutusu 17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329B0B26-53EF-4724-BAE3-CC5179DAC9B7}"/>
              </a:ext>
            </a:extLst>
          </xdr:cNvPr>
          <xdr:cNvSpPr txBox="1"/>
        </xdr:nvSpPr>
        <xdr:spPr>
          <a:xfrm>
            <a:off x="0" y="4146119"/>
            <a:ext cx="4463484" cy="387968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2020 (Ocak-Temmuz) Mahalle Bazlı Toplam Yangın Sayıları</a:t>
            </a:r>
          </a:p>
        </xdr:txBody>
      </xdr:sp>
      <xdr:sp macro="" textlink="">
        <xdr:nvSpPr>
          <xdr:cNvPr id="19" name="Metin kutusu 1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A09281B6-8E39-426F-BE19-EDD06D8A7FB8}"/>
              </a:ext>
            </a:extLst>
          </xdr:cNvPr>
          <xdr:cNvSpPr txBox="1"/>
        </xdr:nvSpPr>
        <xdr:spPr>
          <a:xfrm>
            <a:off x="0" y="4571635"/>
            <a:ext cx="4463484" cy="387966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2019 - 2020 Ortalama Varış Süreleri (dk - saniye) </a:t>
            </a:r>
          </a:p>
        </xdr:txBody>
      </xdr:sp>
      <xdr:sp macro="" textlink="">
        <xdr:nvSpPr>
          <xdr:cNvPr id="31" name="Metin kutusu 30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F9E91F1F-73D7-4572-884E-04F33F082AF9}"/>
              </a:ext>
            </a:extLst>
          </xdr:cNvPr>
          <xdr:cNvSpPr txBox="1"/>
        </xdr:nvSpPr>
        <xdr:spPr>
          <a:xfrm>
            <a:off x="0" y="5577793"/>
            <a:ext cx="4463484" cy="54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2020 Yılı Ocak - Temmuz Dönemi Mahalle Bazlı Ortalama Varış Süresi - Yangın</a:t>
            </a:r>
          </a:p>
        </xdr:txBody>
      </xdr:sp>
      <xdr:sp macro="" textlink="">
        <xdr:nvSpPr>
          <xdr:cNvPr id="32" name="Metin kutusu 31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E15A89AA-ED7B-48F0-8B24-3CAC353CC665}"/>
              </a:ext>
            </a:extLst>
          </xdr:cNvPr>
          <xdr:cNvSpPr txBox="1"/>
        </xdr:nvSpPr>
        <xdr:spPr>
          <a:xfrm>
            <a:off x="0" y="6155707"/>
            <a:ext cx="4463484" cy="387968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2019 - 2020 Yangın Çeşitleri</a:t>
            </a:r>
          </a:p>
        </xdr:txBody>
      </xdr:sp>
      <xdr:sp macro="" textlink="">
        <xdr:nvSpPr>
          <xdr:cNvPr id="24" name="Metin kutusu 2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5E45E0AF-AC45-4249-93EF-06A687CD2D25}"/>
              </a:ext>
            </a:extLst>
          </xdr:cNvPr>
          <xdr:cNvSpPr txBox="1"/>
        </xdr:nvSpPr>
        <xdr:spPr>
          <a:xfrm>
            <a:off x="0" y="5001470"/>
            <a:ext cx="4474800" cy="54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2019 - 2020 (Ocak - Temmuz) İlçe Bazlı Yangına Ortalama Müdahele Süresi</a:t>
            </a:r>
          </a:p>
        </xdr:txBody>
      </xdr:sp>
    </xdr:grpSp>
    <xdr:clientData/>
  </xdr:twoCellAnchor>
  <xdr:twoCellAnchor>
    <xdr:from>
      <xdr:col>7</xdr:col>
      <xdr:colOff>228600</xdr:colOff>
      <xdr:row>8</xdr:row>
      <xdr:rowOff>123825</xdr:rowOff>
    </xdr:from>
    <xdr:to>
      <xdr:col>14</xdr:col>
      <xdr:colOff>438013</xdr:colOff>
      <xdr:row>33</xdr:row>
      <xdr:rowOff>189660</xdr:rowOff>
    </xdr:to>
    <xdr:grpSp>
      <xdr:nvGrpSpPr>
        <xdr:cNvPr id="42" name="Grup 41">
          <a:extLst>
            <a:ext uri="{FF2B5EF4-FFF2-40B4-BE49-F238E27FC236}">
              <a16:creationId xmlns:a16="http://schemas.microsoft.com/office/drawing/2014/main" id="{E02A5B04-C548-441A-A231-E8DCA5B82023}"/>
            </a:ext>
          </a:extLst>
        </xdr:cNvPr>
        <xdr:cNvGrpSpPr/>
      </xdr:nvGrpSpPr>
      <xdr:grpSpPr>
        <a:xfrm>
          <a:off x="4495800" y="1714500"/>
          <a:ext cx="4476613" cy="4828335"/>
          <a:chOff x="0" y="1715340"/>
          <a:chExt cx="4476613" cy="4828335"/>
        </a:xfrm>
        <a:solidFill>
          <a:srgbClr val="DA4453"/>
        </a:solidFill>
      </xdr:grpSpPr>
      <xdr:sp macro="" textlink="">
        <xdr:nvSpPr>
          <xdr:cNvPr id="43" name="Metin kutusu 42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233B50FF-3976-4986-8710-9AD9B157370D}"/>
              </a:ext>
            </a:extLst>
          </xdr:cNvPr>
          <xdr:cNvSpPr txBox="1"/>
        </xdr:nvSpPr>
        <xdr:spPr>
          <a:xfrm>
            <a:off x="1813" y="2139263"/>
            <a:ext cx="4474800" cy="54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2020 yılı Ocak - Temmuz</a:t>
            </a:r>
            <a:r>
              <a:rPr lang="tr-TR" sz="1000" b="1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Kaynağına Göre Yangınlar</a:t>
            </a:r>
          </a:p>
        </xdr:txBody>
      </xdr:sp>
      <xdr:sp macro="" textlink="">
        <xdr:nvSpPr>
          <xdr:cNvPr id="44" name="Metin kutusu 43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2397BA39-9707-4DC8-8199-01799E09A229}"/>
              </a:ext>
            </a:extLst>
          </xdr:cNvPr>
          <xdr:cNvSpPr txBox="1"/>
        </xdr:nvSpPr>
        <xdr:spPr>
          <a:xfrm>
            <a:off x="11316" y="2717177"/>
            <a:ext cx="4464000" cy="54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2020 Ocak - Temmuz</a:t>
            </a:r>
            <a:r>
              <a:rPr lang="tr-TR" sz="1000" b="1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Dönemi İlçe Bazlı Kaynağına Göre Yangınlar</a:t>
            </a:r>
          </a:p>
        </xdr:txBody>
      </xdr:sp>
      <xdr:sp macro="" textlink="">
        <xdr:nvSpPr>
          <xdr:cNvPr id="45" name="Metin kutusu 44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7CFBE71C-5276-45C3-B26D-0591A6AFC8D5}"/>
              </a:ext>
            </a:extLst>
          </xdr:cNvPr>
          <xdr:cNvSpPr txBox="1"/>
        </xdr:nvSpPr>
        <xdr:spPr>
          <a:xfrm>
            <a:off x="9792" y="1715340"/>
            <a:ext cx="4464000" cy="387968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2019 - 2020 Yılı Aylara Göre Yangınlar</a:t>
            </a:r>
          </a:p>
        </xdr:txBody>
      </xdr:sp>
      <xdr:sp macro="" textlink="">
        <xdr:nvSpPr>
          <xdr:cNvPr id="46" name="Metin kutusu 45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92569A7C-4D14-486C-9A57-68237916C326}"/>
              </a:ext>
            </a:extLst>
          </xdr:cNvPr>
          <xdr:cNvSpPr txBox="1"/>
        </xdr:nvSpPr>
        <xdr:spPr>
          <a:xfrm>
            <a:off x="1813" y="3295093"/>
            <a:ext cx="4463484" cy="387966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2020 Ocak - Temmuz Dönemi İlçe Bazlı Kaynağına Göre Yangınlar</a:t>
            </a:r>
          </a:p>
        </xdr:txBody>
      </xdr:sp>
      <xdr:sp macro="" textlink="">
        <xdr:nvSpPr>
          <xdr:cNvPr id="47" name="Metin kutusu 46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BDFAFED3-3FA1-44A1-9C44-DD3B859CAE47}"/>
              </a:ext>
            </a:extLst>
          </xdr:cNvPr>
          <xdr:cNvSpPr txBox="1"/>
        </xdr:nvSpPr>
        <xdr:spPr>
          <a:xfrm>
            <a:off x="1813" y="3720605"/>
            <a:ext cx="4463484" cy="387968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2020 Ocak - Temmuz İlçe Bazlı Konusuna Göre İtfai Olay Verileri</a:t>
            </a:r>
          </a:p>
        </xdr:txBody>
      </xdr:sp>
      <xdr:sp macro="" textlink="">
        <xdr:nvSpPr>
          <xdr:cNvPr id="48" name="Metin kutusu 47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2C2AFDA6-C7D7-473E-8DF2-91CDFD0C785C}"/>
              </a:ext>
            </a:extLst>
          </xdr:cNvPr>
          <xdr:cNvSpPr txBox="1"/>
        </xdr:nvSpPr>
        <xdr:spPr>
          <a:xfrm>
            <a:off x="0" y="4146119"/>
            <a:ext cx="4463484" cy="387968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2019 - 2020 Kaynağına Göre İtfai Olaylar</a:t>
            </a:r>
          </a:p>
        </xdr:txBody>
      </xdr:sp>
      <xdr:sp macro="" textlink="">
        <xdr:nvSpPr>
          <xdr:cNvPr id="49" name="Metin kutusu 48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D2F86635-9987-428E-ADE5-F9FD0487E1E8}"/>
              </a:ext>
            </a:extLst>
          </xdr:cNvPr>
          <xdr:cNvSpPr txBox="1"/>
        </xdr:nvSpPr>
        <xdr:spPr>
          <a:xfrm>
            <a:off x="0" y="4571635"/>
            <a:ext cx="4463484" cy="387966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Yıllara Göre 10.000 Kişiye Düşen Yangın Sayısı</a:t>
            </a:r>
          </a:p>
        </xdr:txBody>
      </xdr:sp>
      <xdr:sp macro="" textlink="">
        <xdr:nvSpPr>
          <xdr:cNvPr id="50" name="Metin kutusu 49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D15370CD-268C-4FC6-9BCB-7C03228D1C51}"/>
              </a:ext>
            </a:extLst>
          </xdr:cNvPr>
          <xdr:cNvSpPr txBox="1"/>
        </xdr:nvSpPr>
        <xdr:spPr>
          <a:xfrm>
            <a:off x="0" y="5577793"/>
            <a:ext cx="4463484" cy="54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Yıllara Göre km²'ye Düşen Yangın Sayısı</a:t>
            </a:r>
          </a:p>
        </xdr:txBody>
      </xdr:sp>
      <xdr:sp macro="" textlink="">
        <xdr:nvSpPr>
          <xdr:cNvPr id="51" name="Metin kutusu 50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597AB568-C050-4CFE-906B-CEEAF79D198C}"/>
              </a:ext>
            </a:extLst>
          </xdr:cNvPr>
          <xdr:cNvSpPr txBox="1"/>
        </xdr:nvSpPr>
        <xdr:spPr>
          <a:xfrm>
            <a:off x="0" y="6155707"/>
            <a:ext cx="4463484" cy="387968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İlçe Bazlı Yıllara Göre km²'Ye Düşen Yangın Sayısı</a:t>
            </a:r>
          </a:p>
        </xdr:txBody>
      </xdr:sp>
      <xdr:sp macro="" textlink="">
        <xdr:nvSpPr>
          <xdr:cNvPr id="52" name="Metin kutusu 51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B60A3861-0105-4827-99A1-0DDF21FEC34D}"/>
              </a:ext>
            </a:extLst>
          </xdr:cNvPr>
          <xdr:cNvSpPr txBox="1"/>
        </xdr:nvSpPr>
        <xdr:spPr>
          <a:xfrm>
            <a:off x="0" y="5001470"/>
            <a:ext cx="4474800" cy="54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İlçe Bazlı Yıllara Göre 10.000 Kişiye Düşen Yangın Sayısı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285750</xdr:colOff>
      <xdr:row>7</xdr:row>
      <xdr:rowOff>31445</xdr:rowOff>
    </xdr:to>
    <xdr:pic>
      <xdr:nvPicPr>
        <xdr:cNvPr id="25" name="Resim 24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05450" cy="12982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1400174</xdr:colOff>
      <xdr:row>2</xdr:row>
      <xdr:rowOff>0</xdr:rowOff>
    </xdr:to>
    <xdr:sp macro="" textlink="">
      <xdr:nvSpPr>
        <xdr:cNvPr id="4" name="Dikdört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AB5CA5-AEDE-4EA5-A156-47480E2AB5BF}"/>
            </a:ext>
          </a:extLst>
        </xdr:cNvPr>
        <xdr:cNvSpPr/>
      </xdr:nvSpPr>
      <xdr:spPr>
        <a:xfrm>
          <a:off x="0" y="0"/>
          <a:ext cx="1400174" cy="38100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9525</xdr:colOff>
      <xdr:row>2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AB5CA5-AEDE-4EA5-A156-47480E2AB5BF}"/>
            </a:ext>
          </a:extLst>
        </xdr:cNvPr>
        <xdr:cNvSpPr/>
      </xdr:nvSpPr>
      <xdr:spPr>
        <a:xfrm>
          <a:off x="0" y="0"/>
          <a:ext cx="1428750" cy="38100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1123949</xdr:colOff>
      <xdr:row>2</xdr:row>
      <xdr:rowOff>0</xdr:rowOff>
    </xdr:to>
    <xdr:sp macro="" textlink="">
      <xdr:nvSpPr>
        <xdr:cNvPr id="4" name="Dikdört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AB5CA5-AEDE-4EA5-A156-47480E2AB5BF}"/>
            </a:ext>
          </a:extLst>
        </xdr:cNvPr>
        <xdr:cNvSpPr/>
      </xdr:nvSpPr>
      <xdr:spPr>
        <a:xfrm>
          <a:off x="0" y="0"/>
          <a:ext cx="2562224" cy="38100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AB5CA5-AEDE-4EA5-A156-47480E2AB5BF}"/>
            </a:ext>
          </a:extLst>
        </xdr:cNvPr>
        <xdr:cNvSpPr/>
      </xdr:nvSpPr>
      <xdr:spPr>
        <a:xfrm>
          <a:off x="0" y="0"/>
          <a:ext cx="1962150" cy="38100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1428750</xdr:colOff>
      <xdr:row>2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AB5CA5-AEDE-4EA5-A156-47480E2AB5BF}"/>
            </a:ext>
          </a:extLst>
        </xdr:cNvPr>
        <xdr:cNvSpPr/>
      </xdr:nvSpPr>
      <xdr:spPr>
        <a:xfrm>
          <a:off x="0" y="0"/>
          <a:ext cx="1428750" cy="38100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2</xdr:row>
      <xdr:rowOff>9524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AB5CA5-AEDE-4EA5-A156-47480E2AB5BF}"/>
            </a:ext>
          </a:extLst>
        </xdr:cNvPr>
        <xdr:cNvSpPr/>
      </xdr:nvSpPr>
      <xdr:spPr>
        <a:xfrm>
          <a:off x="0" y="0"/>
          <a:ext cx="2952750" cy="390524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AB5CA5-AEDE-4EA5-A156-47480E2AB5BF}"/>
            </a:ext>
          </a:extLst>
        </xdr:cNvPr>
        <xdr:cNvSpPr/>
      </xdr:nvSpPr>
      <xdr:spPr>
        <a:xfrm>
          <a:off x="0" y="0"/>
          <a:ext cx="1524000" cy="6667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3190874</xdr:colOff>
      <xdr:row>2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AB5CA5-AEDE-4EA5-A156-47480E2AB5BF}"/>
            </a:ext>
          </a:extLst>
        </xdr:cNvPr>
        <xdr:cNvSpPr/>
      </xdr:nvSpPr>
      <xdr:spPr>
        <a:xfrm>
          <a:off x="0" y="0"/>
          <a:ext cx="3190874" cy="38100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AB5CA5-AEDE-4EA5-A156-47480E2AB5BF}"/>
            </a:ext>
          </a:extLst>
        </xdr:cNvPr>
        <xdr:cNvSpPr/>
      </xdr:nvSpPr>
      <xdr:spPr>
        <a:xfrm>
          <a:off x="0" y="0"/>
          <a:ext cx="1552575" cy="371475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4" name="Dikdört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AB5CA5-AEDE-4EA5-A156-47480E2AB5BF}"/>
            </a:ext>
          </a:extLst>
        </xdr:cNvPr>
        <xdr:cNvSpPr/>
      </xdr:nvSpPr>
      <xdr:spPr>
        <a:xfrm>
          <a:off x="0" y="0"/>
          <a:ext cx="1552575" cy="38100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1514475</xdr:colOff>
      <xdr:row>2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AB5CA5-AEDE-4EA5-A156-47480E2AB5BF}"/>
            </a:ext>
          </a:extLst>
        </xdr:cNvPr>
        <xdr:cNvSpPr/>
      </xdr:nvSpPr>
      <xdr:spPr>
        <a:xfrm>
          <a:off x="0" y="0"/>
          <a:ext cx="1514475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9525</xdr:colOff>
      <xdr:row>2</xdr:row>
      <xdr:rowOff>9525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AB5CA5-AEDE-4EA5-A156-47480E2AB5BF}"/>
            </a:ext>
          </a:extLst>
        </xdr:cNvPr>
        <xdr:cNvSpPr/>
      </xdr:nvSpPr>
      <xdr:spPr>
        <a:xfrm>
          <a:off x="0" y="0"/>
          <a:ext cx="1057275" cy="38100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AB5CA5-AEDE-4EA5-A156-47480E2AB5BF}"/>
            </a:ext>
          </a:extLst>
        </xdr:cNvPr>
        <xdr:cNvSpPr/>
      </xdr:nvSpPr>
      <xdr:spPr>
        <a:xfrm>
          <a:off x="0" y="0"/>
          <a:ext cx="1428750" cy="38100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180300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AB5CA5-AEDE-4EA5-A156-47480E2AB5BF}"/>
            </a:ext>
          </a:extLst>
        </xdr:cNvPr>
        <xdr:cNvSpPr/>
      </xdr:nvSpPr>
      <xdr:spPr>
        <a:xfrm>
          <a:off x="0" y="0"/>
          <a:ext cx="1514475" cy="37080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4" name="Dikdört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AB5CA5-AEDE-4EA5-A156-47480E2AB5BF}"/>
            </a:ext>
          </a:extLst>
        </xdr:cNvPr>
        <xdr:cNvSpPr/>
      </xdr:nvSpPr>
      <xdr:spPr>
        <a:xfrm>
          <a:off x="0" y="0"/>
          <a:ext cx="4257675" cy="371475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AB5CA5-AEDE-4EA5-A156-47480E2AB5BF}"/>
            </a:ext>
          </a:extLst>
        </xdr:cNvPr>
        <xdr:cNvSpPr/>
      </xdr:nvSpPr>
      <xdr:spPr>
        <a:xfrm>
          <a:off x="0" y="0"/>
          <a:ext cx="1600200" cy="57150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9526</xdr:colOff>
      <xdr:row>1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AB5CA5-AEDE-4EA5-A156-47480E2AB5BF}"/>
            </a:ext>
          </a:extLst>
        </xdr:cNvPr>
        <xdr:cNvSpPr/>
      </xdr:nvSpPr>
      <xdr:spPr>
        <a:xfrm>
          <a:off x="1" y="0"/>
          <a:ext cx="1276350" cy="41910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9525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AB5CA5-AEDE-4EA5-A156-47480E2AB5BF}"/>
            </a:ext>
          </a:extLst>
        </xdr:cNvPr>
        <xdr:cNvSpPr/>
      </xdr:nvSpPr>
      <xdr:spPr>
        <a:xfrm>
          <a:off x="0" y="0"/>
          <a:ext cx="1276350" cy="390525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1276350</xdr:colOff>
      <xdr:row>2</xdr:row>
      <xdr:rowOff>9525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AB5CA5-AEDE-4EA5-A156-47480E2AB5BF}"/>
            </a:ext>
          </a:extLst>
        </xdr:cNvPr>
        <xdr:cNvSpPr/>
      </xdr:nvSpPr>
      <xdr:spPr>
        <a:xfrm>
          <a:off x="0" y="0"/>
          <a:ext cx="1276350" cy="390525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0</xdr:col>
      <xdr:colOff>1400174</xdr:colOff>
      <xdr:row>2</xdr:row>
      <xdr:rowOff>9526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AB5CA5-AEDE-4EA5-A156-47480E2AB5BF}"/>
            </a:ext>
          </a:extLst>
        </xdr:cNvPr>
        <xdr:cNvSpPr/>
      </xdr:nvSpPr>
      <xdr:spPr>
        <a:xfrm>
          <a:off x="0" y="1"/>
          <a:ext cx="1400174" cy="38100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lis.sagir/Desktop/&#304;TFA&#304;YE/son/&#304;stanbul%20&#304;tfaiye%20&#304;statistikleri%20B&#252;lteni,%20A&#287;usto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İÇİNDEKİLER"/>
      <sheetName val="TABLO-1"/>
      <sheetName val="TABLO-2"/>
      <sheetName val="TABLO-3"/>
      <sheetName val="TABLO-4"/>
      <sheetName val="TABLO-5"/>
      <sheetName val="TABLO-6"/>
      <sheetName val="TABLO-7"/>
      <sheetName val="TABLO-8"/>
      <sheetName val="TABLO-9"/>
      <sheetName val="TABLO-10"/>
      <sheetName val="TABLO-11"/>
      <sheetName val="TABLO-13"/>
      <sheetName val="TABLO-12"/>
      <sheetName val="TABLO-14"/>
      <sheetName val="TABLO-15"/>
      <sheetName val="TABLO-16"/>
      <sheetName val="TABLO-17"/>
      <sheetName val="TABLO-18"/>
      <sheetName val="TABLO-19"/>
      <sheetName val="TABLO-20"/>
    </sheetNames>
    <sheetDataSet>
      <sheetData sheetId="0"/>
      <sheetData sheetId="1"/>
      <sheetData sheetId="2"/>
      <sheetData sheetId="3"/>
      <sheetData sheetId="4"/>
      <sheetData sheetId="5"/>
      <sheetData sheetId="6">
        <row r="75">
          <cell r="C75" t="str">
            <v>15 TEMMUZ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8"/>
  <sheetViews>
    <sheetView tabSelected="1" workbookViewId="0">
      <selection activeCell="A9" sqref="A9"/>
    </sheetView>
  </sheetViews>
  <sheetFormatPr defaultColWidth="9.140625" defaultRowHeight="15" x14ac:dyDescent="0.25"/>
  <cols>
    <col min="1" max="16384" width="9.140625" style="127"/>
  </cols>
  <sheetData>
    <row r="8" spans="1:1" ht="20.25" x14ac:dyDescent="0.3">
      <c r="A8" s="128" t="s">
        <v>950</v>
      </c>
    </row>
  </sheetData>
  <sheetProtection algorithmName="SHA-512" hashValue="ZCo1kErAuUgmmQUr67Zl9sIlxwz90k9yfr60mQuvRo/WBQX2YZ+QWYab6lAjDtBvgEwsrTY2ExQRSWg81V8ctw==" saltValue="ahrqDiVhXQs522CoOytAAg==" spinCount="100000" sheet="1" objects="1" scenario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">
    <outlinePr summaryBelow="0"/>
  </sheetPr>
  <dimension ref="A1:C911"/>
  <sheetViews>
    <sheetView showGridLines="0" workbookViewId="0">
      <selection activeCell="B1" sqref="B1:C2"/>
    </sheetView>
  </sheetViews>
  <sheetFormatPr defaultColWidth="9.140625" defaultRowHeight="15" customHeight="1" x14ac:dyDescent="0.2"/>
  <cols>
    <col min="1" max="1" width="21" style="59" customWidth="1"/>
    <col min="2" max="2" width="42.7109375" style="59" customWidth="1"/>
    <col min="3" max="3" width="42.7109375" style="58" customWidth="1"/>
    <col min="4" max="16384" width="9.140625" style="59"/>
  </cols>
  <sheetData>
    <row r="1" spans="1:3" ht="15" customHeight="1" x14ac:dyDescent="0.2">
      <c r="B1" s="228" t="s">
        <v>934</v>
      </c>
      <c r="C1" s="229"/>
    </row>
    <row r="2" spans="1:3" ht="15" customHeight="1" x14ac:dyDescent="0.2">
      <c r="A2" s="164"/>
      <c r="B2" s="226"/>
      <c r="C2" s="227"/>
    </row>
    <row r="3" spans="1:3" ht="35.1" customHeight="1" x14ac:dyDescent="0.25">
      <c r="A3" s="108" t="s">
        <v>26</v>
      </c>
      <c r="B3" s="108" t="s">
        <v>27</v>
      </c>
      <c r="C3" s="109" t="s">
        <v>99</v>
      </c>
    </row>
    <row r="4" spans="1:3" ht="15" customHeight="1" x14ac:dyDescent="0.2">
      <c r="A4" s="60" t="s">
        <v>83</v>
      </c>
      <c r="B4" s="62" t="s">
        <v>805</v>
      </c>
      <c r="C4" s="61">
        <v>6.9444444444444404E-4</v>
      </c>
    </row>
    <row r="5" spans="1:3" ht="15" customHeight="1" x14ac:dyDescent="0.2">
      <c r="A5" s="60" t="s">
        <v>82</v>
      </c>
      <c r="B5" s="62" t="s">
        <v>683</v>
      </c>
      <c r="C5" s="61">
        <v>1.11111111111111E-3</v>
      </c>
    </row>
    <row r="6" spans="1:3" ht="15" customHeight="1" x14ac:dyDescent="0.2">
      <c r="A6" s="60" t="s">
        <v>70</v>
      </c>
      <c r="B6" s="62" t="s">
        <v>602</v>
      </c>
      <c r="C6" s="61">
        <v>1.2896825396825401E-3</v>
      </c>
    </row>
    <row r="7" spans="1:3" ht="15" customHeight="1" x14ac:dyDescent="0.2">
      <c r="A7" s="60" t="s">
        <v>76</v>
      </c>
      <c r="B7" s="62" t="s">
        <v>362</v>
      </c>
      <c r="C7" s="61">
        <v>1.3480392156862699E-3</v>
      </c>
    </row>
    <row r="8" spans="1:3" ht="15" customHeight="1" x14ac:dyDescent="0.2">
      <c r="A8" s="60" t="s">
        <v>76</v>
      </c>
      <c r="B8" s="62" t="s">
        <v>63</v>
      </c>
      <c r="C8" s="61">
        <v>1.35582010582011E-3</v>
      </c>
    </row>
    <row r="9" spans="1:3" ht="15" customHeight="1" x14ac:dyDescent="0.2">
      <c r="A9" s="60" t="s">
        <v>75</v>
      </c>
      <c r="B9" s="62" t="s">
        <v>534</v>
      </c>
      <c r="C9" s="61">
        <v>1.38888888888889E-3</v>
      </c>
    </row>
    <row r="10" spans="1:3" ht="15" customHeight="1" x14ac:dyDescent="0.2">
      <c r="A10" s="60" t="s">
        <v>74</v>
      </c>
      <c r="B10" s="62" t="s">
        <v>496</v>
      </c>
      <c r="C10" s="61">
        <v>1.38888888888889E-3</v>
      </c>
    </row>
    <row r="11" spans="1:3" ht="15" customHeight="1" x14ac:dyDescent="0.2">
      <c r="A11" s="60" t="s">
        <v>86</v>
      </c>
      <c r="B11" s="62" t="s">
        <v>497</v>
      </c>
      <c r="C11" s="61">
        <v>1.38888888888889E-3</v>
      </c>
    </row>
    <row r="12" spans="1:3" ht="15" customHeight="1" x14ac:dyDescent="0.2">
      <c r="A12" s="60" t="s">
        <v>88</v>
      </c>
      <c r="B12" s="62" t="s">
        <v>644</v>
      </c>
      <c r="C12" s="61">
        <v>1.38888888888889E-3</v>
      </c>
    </row>
    <row r="13" spans="1:3" ht="15" customHeight="1" x14ac:dyDescent="0.2">
      <c r="A13" s="60" t="s">
        <v>94</v>
      </c>
      <c r="B13" s="62" t="s">
        <v>727</v>
      </c>
      <c r="C13" s="61">
        <v>1.38888888888889E-3</v>
      </c>
    </row>
    <row r="14" spans="1:3" ht="15" customHeight="1" x14ac:dyDescent="0.2">
      <c r="A14" s="60" t="s">
        <v>93</v>
      </c>
      <c r="B14" s="62" t="s">
        <v>767</v>
      </c>
      <c r="C14" s="61">
        <v>1.38888888888889E-3</v>
      </c>
    </row>
    <row r="15" spans="1:3" ht="15" customHeight="1" x14ac:dyDescent="0.2">
      <c r="A15" s="60" t="s">
        <v>935</v>
      </c>
      <c r="B15" s="62" t="s">
        <v>684</v>
      </c>
      <c r="C15" s="61">
        <v>1.38888888888889E-3</v>
      </c>
    </row>
    <row r="16" spans="1:3" ht="15" customHeight="1" x14ac:dyDescent="0.2">
      <c r="A16" s="60" t="s">
        <v>81</v>
      </c>
      <c r="B16" s="62" t="s">
        <v>244</v>
      </c>
      <c r="C16" s="61">
        <v>1.50862068965517E-3</v>
      </c>
    </row>
    <row r="17" spans="1:3" ht="15" customHeight="1" x14ac:dyDescent="0.2">
      <c r="A17" s="60" t="s">
        <v>97</v>
      </c>
      <c r="B17" s="62" t="s">
        <v>685</v>
      </c>
      <c r="C17" s="61">
        <v>1.52777777777778E-3</v>
      </c>
    </row>
    <row r="18" spans="1:3" ht="15" customHeight="1" x14ac:dyDescent="0.2">
      <c r="A18" s="60" t="s">
        <v>75</v>
      </c>
      <c r="B18" s="62" t="s">
        <v>263</v>
      </c>
      <c r="C18" s="61">
        <v>1.52777777777778E-3</v>
      </c>
    </row>
    <row r="19" spans="1:3" ht="15" customHeight="1" x14ac:dyDescent="0.2">
      <c r="A19" s="60" t="s">
        <v>74</v>
      </c>
      <c r="B19" s="62" t="s">
        <v>312</v>
      </c>
      <c r="C19" s="61">
        <v>1.52777777777778E-3</v>
      </c>
    </row>
    <row r="20" spans="1:3" ht="15" customHeight="1" x14ac:dyDescent="0.2">
      <c r="A20" s="60" t="s">
        <v>94</v>
      </c>
      <c r="B20" s="62" t="s">
        <v>686</v>
      </c>
      <c r="C20" s="61">
        <v>1.52777777777778E-3</v>
      </c>
    </row>
    <row r="21" spans="1:3" ht="15" customHeight="1" x14ac:dyDescent="0.2">
      <c r="A21" s="60" t="s">
        <v>85</v>
      </c>
      <c r="B21" s="62" t="s">
        <v>449</v>
      </c>
      <c r="C21" s="61">
        <v>1.5491452991452999E-3</v>
      </c>
    </row>
    <row r="22" spans="1:3" ht="15" customHeight="1" x14ac:dyDescent="0.2">
      <c r="A22" s="60" t="s">
        <v>96</v>
      </c>
      <c r="B22" s="62" t="s">
        <v>728</v>
      </c>
      <c r="C22" s="61">
        <v>1.5625000000000001E-3</v>
      </c>
    </row>
    <row r="23" spans="1:3" ht="15" customHeight="1" x14ac:dyDescent="0.2">
      <c r="A23" s="60" t="s">
        <v>86</v>
      </c>
      <c r="B23" s="62" t="s">
        <v>729</v>
      </c>
      <c r="C23" s="61">
        <v>1.5625000000000001E-3</v>
      </c>
    </row>
    <row r="24" spans="1:3" ht="15" customHeight="1" x14ac:dyDescent="0.2">
      <c r="A24" s="60" t="s">
        <v>59</v>
      </c>
      <c r="B24" s="62" t="s">
        <v>248</v>
      </c>
      <c r="C24" s="61">
        <v>1.6493055555555601E-3</v>
      </c>
    </row>
    <row r="25" spans="1:3" ht="15" customHeight="1" x14ac:dyDescent="0.2">
      <c r="A25" s="60" t="s">
        <v>83</v>
      </c>
      <c r="B25" s="62" t="s">
        <v>564</v>
      </c>
      <c r="C25" s="61">
        <v>1.6493055555555601E-3</v>
      </c>
    </row>
    <row r="26" spans="1:3" ht="15" customHeight="1" x14ac:dyDescent="0.2">
      <c r="A26" s="60" t="s">
        <v>84</v>
      </c>
      <c r="B26" s="62" t="s">
        <v>565</v>
      </c>
      <c r="C26" s="61">
        <v>1.6493055555555601E-3</v>
      </c>
    </row>
    <row r="27" spans="1:3" ht="15" customHeight="1" x14ac:dyDescent="0.2">
      <c r="A27" s="60" t="s">
        <v>93</v>
      </c>
      <c r="B27" s="62" t="s">
        <v>603</v>
      </c>
      <c r="C27" s="61">
        <v>1.6865079365079401E-3</v>
      </c>
    </row>
    <row r="28" spans="1:3" ht="15" customHeight="1" x14ac:dyDescent="0.2">
      <c r="A28" s="60" t="s">
        <v>74</v>
      </c>
      <c r="B28" s="62" t="s">
        <v>375</v>
      </c>
      <c r="C28" s="61">
        <v>1.6927083333333299E-3</v>
      </c>
    </row>
    <row r="29" spans="1:3" ht="15" customHeight="1" x14ac:dyDescent="0.2">
      <c r="A29" s="60" t="s">
        <v>76</v>
      </c>
      <c r="B29" s="62" t="s">
        <v>341</v>
      </c>
      <c r="C29" s="61">
        <v>1.69753086419753E-3</v>
      </c>
    </row>
    <row r="30" spans="1:3" ht="15" customHeight="1" x14ac:dyDescent="0.2">
      <c r="A30" s="60" t="s">
        <v>65</v>
      </c>
      <c r="B30" s="62" t="s">
        <v>535</v>
      </c>
      <c r="C30" s="61">
        <v>1.69753086419753E-3</v>
      </c>
    </row>
    <row r="31" spans="1:3" ht="15" customHeight="1" x14ac:dyDescent="0.2">
      <c r="A31" s="60" t="s">
        <v>86</v>
      </c>
      <c r="B31" s="62" t="s">
        <v>450</v>
      </c>
      <c r="C31" s="61">
        <v>1.7094017094017101E-3</v>
      </c>
    </row>
    <row r="32" spans="1:3" ht="15" customHeight="1" x14ac:dyDescent="0.2">
      <c r="A32" s="60" t="s">
        <v>935</v>
      </c>
      <c r="B32" s="62" t="s">
        <v>255</v>
      </c>
      <c r="C32" s="61">
        <v>1.72325102880658E-3</v>
      </c>
    </row>
    <row r="33" spans="1:3" ht="15" customHeight="1" x14ac:dyDescent="0.2">
      <c r="A33" s="60" t="s">
        <v>71</v>
      </c>
      <c r="B33" s="62" t="s">
        <v>342</v>
      </c>
      <c r="C33" s="61">
        <v>1.7361111111111099E-3</v>
      </c>
    </row>
    <row r="34" spans="1:3" ht="15" customHeight="1" x14ac:dyDescent="0.2">
      <c r="A34" s="60" t="s">
        <v>74</v>
      </c>
      <c r="B34" s="62" t="s">
        <v>806</v>
      </c>
      <c r="C34" s="61">
        <v>1.7361111111111099E-3</v>
      </c>
    </row>
    <row r="35" spans="1:3" ht="15" customHeight="1" x14ac:dyDescent="0.2">
      <c r="A35" s="60" t="s">
        <v>74</v>
      </c>
      <c r="B35" s="62" t="s">
        <v>730</v>
      </c>
      <c r="C35" s="61">
        <v>1.7361111111111099E-3</v>
      </c>
    </row>
    <row r="36" spans="1:3" ht="15" customHeight="1" x14ac:dyDescent="0.2">
      <c r="A36" s="60" t="s">
        <v>87</v>
      </c>
      <c r="B36" s="62" t="s">
        <v>807</v>
      </c>
      <c r="C36" s="61">
        <v>1.7361111111111099E-3</v>
      </c>
    </row>
    <row r="37" spans="1:3" ht="15" customHeight="1" x14ac:dyDescent="0.2">
      <c r="A37" s="60" t="s">
        <v>87</v>
      </c>
      <c r="B37" s="62" t="s">
        <v>808</v>
      </c>
      <c r="C37" s="61">
        <v>1.7361111111111099E-3</v>
      </c>
    </row>
    <row r="38" spans="1:3" ht="15" customHeight="1" x14ac:dyDescent="0.2">
      <c r="A38" s="60" t="s">
        <v>72</v>
      </c>
      <c r="B38" s="62" t="s">
        <v>222</v>
      </c>
      <c r="C38" s="61">
        <v>1.7554012345679E-3</v>
      </c>
    </row>
    <row r="39" spans="1:3" ht="15" customHeight="1" x14ac:dyDescent="0.2">
      <c r="A39" s="60" t="s">
        <v>60</v>
      </c>
      <c r="B39" s="62" t="s">
        <v>252</v>
      </c>
      <c r="C39" s="61">
        <v>1.7609126984127E-3</v>
      </c>
    </row>
    <row r="40" spans="1:3" ht="15" customHeight="1" x14ac:dyDescent="0.2">
      <c r="A40" s="60" t="s">
        <v>97</v>
      </c>
      <c r="B40" s="62" t="s">
        <v>466</v>
      </c>
      <c r="C40" s="61">
        <v>1.79398148148148E-3</v>
      </c>
    </row>
    <row r="41" spans="1:3" ht="15" customHeight="1" x14ac:dyDescent="0.2">
      <c r="A41" s="60" t="s">
        <v>90</v>
      </c>
      <c r="B41" s="62" t="s">
        <v>444</v>
      </c>
      <c r="C41" s="61">
        <v>1.80555555555556E-3</v>
      </c>
    </row>
    <row r="42" spans="1:3" ht="15" customHeight="1" x14ac:dyDescent="0.2">
      <c r="A42" s="60" t="s">
        <v>88</v>
      </c>
      <c r="B42" s="62" t="s">
        <v>687</v>
      </c>
      <c r="C42" s="61">
        <v>1.80555555555556E-3</v>
      </c>
    </row>
    <row r="43" spans="1:3" ht="15" customHeight="1" x14ac:dyDescent="0.2">
      <c r="A43" s="60" t="s">
        <v>82</v>
      </c>
      <c r="B43" s="62" t="s">
        <v>451</v>
      </c>
      <c r="C43" s="61">
        <v>1.81623931623932E-3</v>
      </c>
    </row>
    <row r="44" spans="1:3" ht="15" customHeight="1" x14ac:dyDescent="0.2">
      <c r="A44" s="60" t="s">
        <v>81</v>
      </c>
      <c r="B44" s="62" t="s">
        <v>452</v>
      </c>
      <c r="C44" s="61">
        <v>1.81623931623932E-3</v>
      </c>
    </row>
    <row r="45" spans="1:3" ht="15" customHeight="1" x14ac:dyDescent="0.2">
      <c r="A45" s="60" t="s">
        <v>76</v>
      </c>
      <c r="B45" s="62" t="s">
        <v>633</v>
      </c>
      <c r="C45" s="61">
        <v>1.85185185185185E-3</v>
      </c>
    </row>
    <row r="46" spans="1:3" ht="15" customHeight="1" x14ac:dyDescent="0.2">
      <c r="A46" s="60" t="s">
        <v>81</v>
      </c>
      <c r="B46" s="62" t="s">
        <v>223</v>
      </c>
      <c r="C46" s="61">
        <v>1.85185185185185E-3</v>
      </c>
    </row>
    <row r="47" spans="1:3" ht="15" customHeight="1" x14ac:dyDescent="0.2">
      <c r="A47" s="60" t="s">
        <v>74</v>
      </c>
      <c r="B47" s="62" t="s">
        <v>604</v>
      </c>
      <c r="C47" s="61">
        <v>1.88492063492063E-3</v>
      </c>
    </row>
    <row r="48" spans="1:3" ht="15" customHeight="1" x14ac:dyDescent="0.2">
      <c r="A48" s="60" t="s">
        <v>74</v>
      </c>
      <c r="B48" s="62" t="s">
        <v>605</v>
      </c>
      <c r="C48" s="61">
        <v>1.88492063492063E-3</v>
      </c>
    </row>
    <row r="49" spans="1:3" ht="15" customHeight="1" x14ac:dyDescent="0.2">
      <c r="A49" s="60" t="s">
        <v>97</v>
      </c>
      <c r="B49" s="62" t="s">
        <v>498</v>
      </c>
      <c r="C49" s="61">
        <v>1.8939393939393901E-3</v>
      </c>
    </row>
    <row r="50" spans="1:3" ht="15" customHeight="1" x14ac:dyDescent="0.2">
      <c r="A50" s="60" t="s">
        <v>85</v>
      </c>
      <c r="B50" s="62" t="s">
        <v>224</v>
      </c>
      <c r="C50" s="61">
        <v>1.8939393939393901E-3</v>
      </c>
    </row>
    <row r="51" spans="1:3" ht="15" customHeight="1" x14ac:dyDescent="0.2">
      <c r="A51" s="60" t="s">
        <v>76</v>
      </c>
      <c r="B51" s="62" t="s">
        <v>467</v>
      </c>
      <c r="C51" s="61">
        <v>1.90972222222222E-3</v>
      </c>
    </row>
    <row r="52" spans="1:3" ht="15" customHeight="1" x14ac:dyDescent="0.2">
      <c r="A52" s="60" t="s">
        <v>83</v>
      </c>
      <c r="B52" s="62" t="s">
        <v>731</v>
      </c>
      <c r="C52" s="61">
        <v>1.90972222222222E-3</v>
      </c>
    </row>
    <row r="53" spans="1:3" ht="15" customHeight="1" x14ac:dyDescent="0.2">
      <c r="A53" s="60" t="s">
        <v>94</v>
      </c>
      <c r="B53" s="62" t="s">
        <v>260</v>
      </c>
      <c r="C53" s="61">
        <v>1.90972222222222E-3</v>
      </c>
    </row>
    <row r="54" spans="1:3" ht="15" customHeight="1" x14ac:dyDescent="0.2">
      <c r="A54" s="60" t="s">
        <v>93</v>
      </c>
      <c r="B54" s="62" t="s">
        <v>200</v>
      </c>
      <c r="C54" s="61">
        <v>1.90972222222222E-3</v>
      </c>
    </row>
    <row r="55" spans="1:3" ht="15" customHeight="1" x14ac:dyDescent="0.2">
      <c r="A55" s="60" t="s">
        <v>63</v>
      </c>
      <c r="B55" s="62" t="s">
        <v>269</v>
      </c>
      <c r="C55" s="61">
        <v>1.91666666666667E-3</v>
      </c>
    </row>
    <row r="56" spans="1:3" ht="15" customHeight="1" x14ac:dyDescent="0.2">
      <c r="A56" s="60" t="s">
        <v>74</v>
      </c>
      <c r="B56" s="62" t="s">
        <v>318</v>
      </c>
      <c r="C56" s="61">
        <v>1.9675925925925898E-3</v>
      </c>
    </row>
    <row r="57" spans="1:3" ht="15" customHeight="1" x14ac:dyDescent="0.2">
      <c r="A57" s="60" t="s">
        <v>78</v>
      </c>
      <c r="B57" s="62" t="s">
        <v>343</v>
      </c>
      <c r="C57" s="61">
        <v>1.9675925925925898E-3</v>
      </c>
    </row>
    <row r="58" spans="1:3" ht="15" customHeight="1" x14ac:dyDescent="0.2">
      <c r="A58" s="60" t="s">
        <v>93</v>
      </c>
      <c r="B58" s="62" t="s">
        <v>74</v>
      </c>
      <c r="C58" s="61">
        <v>1.9675925925925898E-3</v>
      </c>
    </row>
    <row r="59" spans="1:3" ht="15" customHeight="1" x14ac:dyDescent="0.2">
      <c r="A59" s="60" t="s">
        <v>89</v>
      </c>
      <c r="B59" s="62" t="s">
        <v>368</v>
      </c>
      <c r="C59" s="61">
        <v>1.9841269841269801E-3</v>
      </c>
    </row>
    <row r="60" spans="1:3" ht="15" customHeight="1" x14ac:dyDescent="0.2">
      <c r="A60" s="60" t="s">
        <v>96</v>
      </c>
      <c r="B60" s="62" t="s">
        <v>344</v>
      </c>
      <c r="C60" s="61">
        <v>2.0016339869281001E-3</v>
      </c>
    </row>
    <row r="61" spans="1:3" ht="15" customHeight="1" x14ac:dyDescent="0.2">
      <c r="A61" s="60" t="s">
        <v>88</v>
      </c>
      <c r="B61" s="62" t="s">
        <v>536</v>
      </c>
      <c r="C61" s="61">
        <v>2.00617283950617E-3</v>
      </c>
    </row>
    <row r="62" spans="1:3" ht="15" customHeight="1" x14ac:dyDescent="0.2">
      <c r="A62" s="60" t="s">
        <v>80</v>
      </c>
      <c r="B62" s="62" t="s">
        <v>241</v>
      </c>
      <c r="C62" s="61">
        <v>2.0171957671957699E-3</v>
      </c>
    </row>
    <row r="63" spans="1:3" ht="15" customHeight="1" x14ac:dyDescent="0.2">
      <c r="A63" s="60" t="s">
        <v>64</v>
      </c>
      <c r="B63" s="62" t="s">
        <v>428</v>
      </c>
      <c r="C63" s="61">
        <v>2.0337301587301602E-3</v>
      </c>
    </row>
    <row r="64" spans="1:3" ht="15" customHeight="1" x14ac:dyDescent="0.2">
      <c r="A64" s="60" t="s">
        <v>59</v>
      </c>
      <c r="B64" s="62" t="s">
        <v>188</v>
      </c>
      <c r="C64" s="61">
        <v>2.0447530864197501E-3</v>
      </c>
    </row>
    <row r="65" spans="1:3" ht="15" customHeight="1" x14ac:dyDescent="0.2">
      <c r="A65" s="60" t="s">
        <v>67</v>
      </c>
      <c r="B65" s="62" t="s">
        <v>303</v>
      </c>
      <c r="C65" s="61">
        <v>2.04678362573099E-3</v>
      </c>
    </row>
    <row r="66" spans="1:3" ht="15" customHeight="1" x14ac:dyDescent="0.2">
      <c r="A66" s="60" t="s">
        <v>87</v>
      </c>
      <c r="B66" s="62" t="s">
        <v>313</v>
      </c>
      <c r="C66" s="61">
        <v>2.04678362573099E-3</v>
      </c>
    </row>
    <row r="67" spans="1:3" ht="15" customHeight="1" x14ac:dyDescent="0.2">
      <c r="A67" s="60" t="s">
        <v>97</v>
      </c>
      <c r="B67" s="62" t="s">
        <v>542</v>
      </c>
      <c r="C67" s="61">
        <v>2.0833333333333298E-3</v>
      </c>
    </row>
    <row r="68" spans="1:3" ht="15" customHeight="1" x14ac:dyDescent="0.2">
      <c r="A68" s="60" t="s">
        <v>96</v>
      </c>
      <c r="B68" s="62" t="s">
        <v>249</v>
      </c>
      <c r="C68" s="61">
        <v>2.0833333333333298E-3</v>
      </c>
    </row>
    <row r="69" spans="1:3" ht="15" customHeight="1" x14ac:dyDescent="0.2">
      <c r="A69" s="60" t="s">
        <v>74</v>
      </c>
      <c r="B69" s="62" t="s">
        <v>849</v>
      </c>
      <c r="C69" s="61">
        <v>2.0833333333333298E-3</v>
      </c>
    </row>
    <row r="70" spans="1:3" ht="15" customHeight="1" x14ac:dyDescent="0.2">
      <c r="A70" s="60" t="s">
        <v>74</v>
      </c>
      <c r="B70" s="62" t="s">
        <v>850</v>
      </c>
      <c r="C70" s="61">
        <v>2.0833333333333298E-3</v>
      </c>
    </row>
    <row r="71" spans="1:3" ht="15" customHeight="1" x14ac:dyDescent="0.2">
      <c r="A71" s="60" t="s">
        <v>74</v>
      </c>
      <c r="B71" s="62" t="s">
        <v>688</v>
      </c>
      <c r="C71" s="61">
        <v>2.0833333333333298E-3</v>
      </c>
    </row>
    <row r="72" spans="1:3" ht="15" customHeight="1" x14ac:dyDescent="0.2">
      <c r="A72" s="60" t="s">
        <v>76</v>
      </c>
      <c r="B72" s="62" t="s">
        <v>851</v>
      </c>
      <c r="C72" s="61">
        <v>2.0833333333333298E-3</v>
      </c>
    </row>
    <row r="73" spans="1:3" ht="15" customHeight="1" x14ac:dyDescent="0.2">
      <c r="A73" s="60" t="s">
        <v>83</v>
      </c>
      <c r="B73" s="62" t="s">
        <v>852</v>
      </c>
      <c r="C73" s="61">
        <v>2.0833333333333298E-3</v>
      </c>
    </row>
    <row r="74" spans="1:3" ht="15" customHeight="1" x14ac:dyDescent="0.2">
      <c r="A74" s="60" t="s">
        <v>88</v>
      </c>
      <c r="B74" s="62" t="s">
        <v>809</v>
      </c>
      <c r="C74" s="61">
        <v>2.0833333333333298E-3</v>
      </c>
    </row>
    <row r="75" spans="1:3" ht="15" customHeight="1" x14ac:dyDescent="0.2">
      <c r="A75" s="60" t="s">
        <v>88</v>
      </c>
      <c r="B75" s="62" t="s">
        <v>606</v>
      </c>
      <c r="C75" s="61">
        <v>2.0833333333333298E-3</v>
      </c>
    </row>
    <row r="76" spans="1:3" ht="15" customHeight="1" x14ac:dyDescent="0.2">
      <c r="A76" s="60" t="s">
        <v>88</v>
      </c>
      <c r="B76" s="62" t="s">
        <v>810</v>
      </c>
      <c r="C76" s="61">
        <v>2.0833333333333298E-3</v>
      </c>
    </row>
    <row r="77" spans="1:3" ht="15" customHeight="1" x14ac:dyDescent="0.2">
      <c r="A77" s="60" t="s">
        <v>61</v>
      </c>
      <c r="B77" s="62" t="s">
        <v>689</v>
      </c>
      <c r="C77" s="61">
        <v>2.0833333333333298E-3</v>
      </c>
    </row>
    <row r="78" spans="1:3" ht="15" customHeight="1" x14ac:dyDescent="0.2">
      <c r="A78" s="60" t="s">
        <v>94</v>
      </c>
      <c r="B78" s="62" t="s">
        <v>607</v>
      </c>
      <c r="C78" s="61">
        <v>2.0833333333333298E-3</v>
      </c>
    </row>
    <row r="79" spans="1:3" ht="15" customHeight="1" x14ac:dyDescent="0.2">
      <c r="A79" s="60" t="s">
        <v>84</v>
      </c>
      <c r="B79" s="62" t="s">
        <v>296</v>
      </c>
      <c r="C79" s="61">
        <v>2.0833333333333298E-3</v>
      </c>
    </row>
    <row r="80" spans="1:3" ht="15" customHeight="1" x14ac:dyDescent="0.2">
      <c r="A80" s="60" t="s">
        <v>87</v>
      </c>
      <c r="B80" s="62" t="s">
        <v>853</v>
      </c>
      <c r="C80" s="61">
        <v>2.0833333333333298E-3</v>
      </c>
    </row>
    <row r="81" spans="1:3" ht="15" customHeight="1" x14ac:dyDescent="0.2">
      <c r="A81" s="60" t="s">
        <v>93</v>
      </c>
      <c r="B81" s="62" t="s">
        <v>732</v>
      </c>
      <c r="C81" s="61">
        <v>2.0833333333333298E-3</v>
      </c>
    </row>
    <row r="82" spans="1:3" ht="15" customHeight="1" x14ac:dyDescent="0.2">
      <c r="A82" s="60" t="s">
        <v>80</v>
      </c>
      <c r="B82" s="62" t="s">
        <v>296</v>
      </c>
      <c r="C82" s="61">
        <v>2.0833333333333298E-3</v>
      </c>
    </row>
    <row r="83" spans="1:3" ht="15" customHeight="1" x14ac:dyDescent="0.2">
      <c r="A83" s="60" t="s">
        <v>96</v>
      </c>
      <c r="B83" s="62" t="s">
        <v>227</v>
      </c>
      <c r="C83" s="61">
        <v>2.10648148148148E-3</v>
      </c>
    </row>
    <row r="84" spans="1:3" ht="15" customHeight="1" x14ac:dyDescent="0.2">
      <c r="A84" s="60" t="s">
        <v>74</v>
      </c>
      <c r="B84" s="62" t="s">
        <v>303</v>
      </c>
      <c r="C84" s="61">
        <v>2.1241830065359501E-3</v>
      </c>
    </row>
    <row r="85" spans="1:3" ht="15" customHeight="1" x14ac:dyDescent="0.2">
      <c r="A85" s="60" t="s">
        <v>64</v>
      </c>
      <c r="B85" s="62" t="s">
        <v>363</v>
      </c>
      <c r="C85" s="61">
        <v>2.1241830065359501E-3</v>
      </c>
    </row>
    <row r="86" spans="1:3" ht="15" customHeight="1" x14ac:dyDescent="0.2">
      <c r="A86" s="60" t="s">
        <v>60</v>
      </c>
      <c r="B86" s="62" t="s">
        <v>290</v>
      </c>
      <c r="C86" s="61">
        <v>2.1464646464646499E-3</v>
      </c>
    </row>
    <row r="87" spans="1:3" ht="15" customHeight="1" x14ac:dyDescent="0.2">
      <c r="A87" s="60" t="s">
        <v>935</v>
      </c>
      <c r="B87" s="62" t="s">
        <v>290</v>
      </c>
      <c r="C87" s="61">
        <v>2.1464646464646499E-3</v>
      </c>
    </row>
    <row r="88" spans="1:3" ht="15" customHeight="1" x14ac:dyDescent="0.2">
      <c r="A88" s="60" t="s">
        <v>79</v>
      </c>
      <c r="B88" s="62" t="s">
        <v>329</v>
      </c>
      <c r="C88" s="61">
        <v>2.15643274853801E-3</v>
      </c>
    </row>
    <row r="89" spans="1:3" ht="15" customHeight="1" x14ac:dyDescent="0.2">
      <c r="A89" s="60" t="s">
        <v>92</v>
      </c>
      <c r="B89" s="62" t="s">
        <v>515</v>
      </c>
      <c r="C89" s="61">
        <v>2.1604938271604902E-3</v>
      </c>
    </row>
    <row r="90" spans="1:3" ht="15" customHeight="1" x14ac:dyDescent="0.2">
      <c r="A90" s="60" t="s">
        <v>67</v>
      </c>
      <c r="B90" s="62" t="s">
        <v>223</v>
      </c>
      <c r="C90" s="61">
        <v>2.1634615384615399E-3</v>
      </c>
    </row>
    <row r="91" spans="1:3" ht="15" customHeight="1" x14ac:dyDescent="0.2">
      <c r="A91" s="60" t="s">
        <v>74</v>
      </c>
      <c r="B91" s="62" t="s">
        <v>376</v>
      </c>
      <c r="C91" s="61">
        <v>2.1701388888888899E-3</v>
      </c>
    </row>
    <row r="92" spans="1:3" ht="15" customHeight="1" x14ac:dyDescent="0.2">
      <c r="A92" s="60" t="s">
        <v>74</v>
      </c>
      <c r="B92" s="62" t="s">
        <v>377</v>
      </c>
      <c r="C92" s="61">
        <v>2.1701388888888899E-3</v>
      </c>
    </row>
    <row r="93" spans="1:3" ht="15" customHeight="1" x14ac:dyDescent="0.2">
      <c r="A93" s="60" t="s">
        <v>69</v>
      </c>
      <c r="B93" s="62" t="s">
        <v>378</v>
      </c>
      <c r="C93" s="61">
        <v>2.1701388888888899E-3</v>
      </c>
    </row>
    <row r="94" spans="1:3" ht="15" customHeight="1" x14ac:dyDescent="0.2">
      <c r="A94" s="60" t="s">
        <v>70</v>
      </c>
      <c r="B94" s="62" t="s">
        <v>241</v>
      </c>
      <c r="C94" s="61">
        <v>2.1953405017921101E-3</v>
      </c>
    </row>
    <row r="95" spans="1:3" ht="15" customHeight="1" x14ac:dyDescent="0.2">
      <c r="A95" s="60" t="s">
        <v>89</v>
      </c>
      <c r="B95" s="62" t="s">
        <v>248</v>
      </c>
      <c r="C95" s="61">
        <v>2.1990740740740699E-3</v>
      </c>
    </row>
    <row r="96" spans="1:3" ht="15" customHeight="1" x14ac:dyDescent="0.2">
      <c r="A96" s="60" t="s">
        <v>75</v>
      </c>
      <c r="B96" s="62" t="s">
        <v>645</v>
      </c>
      <c r="C96" s="61">
        <v>2.1990740740740699E-3</v>
      </c>
    </row>
    <row r="97" spans="1:3" ht="15" customHeight="1" x14ac:dyDescent="0.2">
      <c r="A97" s="60" t="s">
        <v>86</v>
      </c>
      <c r="B97" s="62" t="s">
        <v>468</v>
      </c>
      <c r="C97" s="61">
        <v>2.1990740740740699E-3</v>
      </c>
    </row>
    <row r="98" spans="1:3" ht="15" customHeight="1" x14ac:dyDescent="0.2">
      <c r="A98" s="60" t="s">
        <v>76</v>
      </c>
      <c r="B98" s="62" t="s">
        <v>291</v>
      </c>
      <c r="C98" s="61">
        <v>2.2095959595959599E-3</v>
      </c>
    </row>
    <row r="99" spans="1:3" ht="15" customHeight="1" x14ac:dyDescent="0.2">
      <c r="A99" s="60" t="s">
        <v>84</v>
      </c>
      <c r="B99" s="62" t="s">
        <v>379</v>
      </c>
      <c r="C99" s="61">
        <v>2.2135416666666701E-3</v>
      </c>
    </row>
    <row r="100" spans="1:3" ht="15" customHeight="1" x14ac:dyDescent="0.2">
      <c r="A100" s="60" t="s">
        <v>74</v>
      </c>
      <c r="B100" s="62" t="s">
        <v>306</v>
      </c>
      <c r="C100" s="61">
        <v>2.2156084656084702E-3</v>
      </c>
    </row>
    <row r="101" spans="1:3" ht="15" customHeight="1" x14ac:dyDescent="0.2">
      <c r="A101" s="60" t="s">
        <v>68</v>
      </c>
      <c r="B101" s="62" t="s">
        <v>232</v>
      </c>
      <c r="C101" s="61">
        <v>2.2306397306397301E-3</v>
      </c>
    </row>
    <row r="102" spans="1:3" ht="15" customHeight="1" x14ac:dyDescent="0.2">
      <c r="A102" s="60" t="s">
        <v>96</v>
      </c>
      <c r="B102" s="62" t="s">
        <v>62</v>
      </c>
      <c r="C102" s="61">
        <v>2.23765432098765E-3</v>
      </c>
    </row>
    <row r="103" spans="1:3" ht="15" customHeight="1" x14ac:dyDescent="0.2">
      <c r="A103" s="60" t="s">
        <v>69</v>
      </c>
      <c r="B103" s="62" t="s">
        <v>537</v>
      </c>
      <c r="C103" s="61">
        <v>2.23765432098765E-3</v>
      </c>
    </row>
    <row r="104" spans="1:3" ht="15" customHeight="1" x14ac:dyDescent="0.2">
      <c r="A104" s="60" t="s">
        <v>64</v>
      </c>
      <c r="B104" s="62" t="s">
        <v>213</v>
      </c>
      <c r="C104" s="61">
        <v>2.2478070175438601E-3</v>
      </c>
    </row>
    <row r="105" spans="1:3" ht="15" customHeight="1" x14ac:dyDescent="0.2">
      <c r="A105" s="60" t="s">
        <v>74</v>
      </c>
      <c r="B105" s="62" t="s">
        <v>733</v>
      </c>
      <c r="C105" s="61">
        <v>2.2569444444444399E-3</v>
      </c>
    </row>
    <row r="106" spans="1:3" ht="15" customHeight="1" x14ac:dyDescent="0.2">
      <c r="A106" s="60" t="s">
        <v>65</v>
      </c>
      <c r="B106" s="62" t="s">
        <v>233</v>
      </c>
      <c r="C106" s="61">
        <v>2.2937710437710402E-3</v>
      </c>
    </row>
    <row r="107" spans="1:3" ht="15" customHeight="1" x14ac:dyDescent="0.2">
      <c r="A107" s="60" t="s">
        <v>93</v>
      </c>
      <c r="B107" s="62" t="s">
        <v>277</v>
      </c>
      <c r="C107" s="61">
        <v>2.3026315789473699E-3</v>
      </c>
    </row>
    <row r="108" spans="1:3" ht="15" customHeight="1" x14ac:dyDescent="0.2">
      <c r="A108" s="60" t="s">
        <v>74</v>
      </c>
      <c r="B108" s="62" t="s">
        <v>768</v>
      </c>
      <c r="C108" s="61">
        <v>2.3148148148148099E-3</v>
      </c>
    </row>
    <row r="109" spans="1:3" ht="15" customHeight="1" x14ac:dyDescent="0.2">
      <c r="A109" s="60" t="s">
        <v>88</v>
      </c>
      <c r="B109" s="62" t="s">
        <v>422</v>
      </c>
      <c r="C109" s="61">
        <v>2.3148148148148099E-3</v>
      </c>
    </row>
    <row r="110" spans="1:3" ht="15" customHeight="1" x14ac:dyDescent="0.2">
      <c r="A110" s="60" t="s">
        <v>61</v>
      </c>
      <c r="B110" s="62" t="s">
        <v>256</v>
      </c>
      <c r="C110" s="61">
        <v>2.3148148148148099E-3</v>
      </c>
    </row>
    <row r="111" spans="1:3" ht="15" customHeight="1" x14ac:dyDescent="0.2">
      <c r="A111" s="60" t="s">
        <v>94</v>
      </c>
      <c r="B111" s="62" t="s">
        <v>769</v>
      </c>
      <c r="C111" s="61">
        <v>2.3148148148148099E-3</v>
      </c>
    </row>
    <row r="112" spans="1:3" ht="15" customHeight="1" x14ac:dyDescent="0.2">
      <c r="A112" s="60" t="s">
        <v>62</v>
      </c>
      <c r="B112" s="62" t="s">
        <v>330</v>
      </c>
      <c r="C112" s="61">
        <v>2.3148148148148099E-3</v>
      </c>
    </row>
    <row r="113" spans="1:3" ht="15" customHeight="1" x14ac:dyDescent="0.2">
      <c r="A113" s="60" t="s">
        <v>61</v>
      </c>
      <c r="B113" s="62" t="s">
        <v>429</v>
      </c>
      <c r="C113" s="61">
        <v>2.3313492063492102E-3</v>
      </c>
    </row>
    <row r="114" spans="1:3" ht="15" customHeight="1" x14ac:dyDescent="0.2">
      <c r="A114" s="60" t="s">
        <v>72</v>
      </c>
      <c r="B114" s="62" t="s">
        <v>499</v>
      </c>
      <c r="C114" s="61">
        <v>2.3358585858585901E-3</v>
      </c>
    </row>
    <row r="115" spans="1:3" ht="15" customHeight="1" x14ac:dyDescent="0.2">
      <c r="A115" s="60" t="s">
        <v>85</v>
      </c>
      <c r="B115" s="62" t="s">
        <v>298</v>
      </c>
      <c r="C115" s="61">
        <v>2.3437499999999999E-3</v>
      </c>
    </row>
    <row r="116" spans="1:3" ht="15" customHeight="1" x14ac:dyDescent="0.2">
      <c r="A116" s="60" t="s">
        <v>63</v>
      </c>
      <c r="B116" s="62" t="s">
        <v>196</v>
      </c>
      <c r="C116" s="61">
        <v>2.3456790123456799E-3</v>
      </c>
    </row>
    <row r="117" spans="1:3" ht="15" customHeight="1" x14ac:dyDescent="0.2">
      <c r="A117" s="60" t="s">
        <v>85</v>
      </c>
      <c r="B117" s="62" t="s">
        <v>690</v>
      </c>
      <c r="C117" s="61">
        <v>2.3611111111111098E-3</v>
      </c>
    </row>
    <row r="118" spans="1:3" ht="15" customHeight="1" x14ac:dyDescent="0.2">
      <c r="A118" s="60" t="s">
        <v>78</v>
      </c>
      <c r="B118" s="62" t="s">
        <v>691</v>
      </c>
      <c r="C118" s="61">
        <v>2.3611111111111098E-3</v>
      </c>
    </row>
    <row r="119" spans="1:3" ht="15" customHeight="1" x14ac:dyDescent="0.2">
      <c r="A119" s="60" t="s">
        <v>61</v>
      </c>
      <c r="B119" s="62" t="s">
        <v>608</v>
      </c>
      <c r="C119" s="61">
        <v>2.3809523809523799E-3</v>
      </c>
    </row>
    <row r="120" spans="1:3" ht="15" customHeight="1" x14ac:dyDescent="0.2">
      <c r="A120" s="60" t="s">
        <v>935</v>
      </c>
      <c r="B120" s="62" t="s">
        <v>188</v>
      </c>
      <c r="C120" s="61">
        <v>2.3809523809523799E-3</v>
      </c>
    </row>
    <row r="121" spans="1:3" ht="15" customHeight="1" x14ac:dyDescent="0.2">
      <c r="A121" s="60" t="s">
        <v>935</v>
      </c>
      <c r="B121" s="62" t="s">
        <v>609</v>
      </c>
      <c r="C121" s="61">
        <v>2.3809523809523799E-3</v>
      </c>
    </row>
    <row r="122" spans="1:3" ht="15" customHeight="1" x14ac:dyDescent="0.2">
      <c r="A122" s="60" t="s">
        <v>79</v>
      </c>
      <c r="B122" s="62" t="s">
        <v>345</v>
      </c>
      <c r="C122" s="61">
        <v>2.3919753086419802E-3</v>
      </c>
    </row>
    <row r="123" spans="1:3" ht="15" customHeight="1" x14ac:dyDescent="0.2">
      <c r="A123" s="60" t="s">
        <v>59</v>
      </c>
      <c r="B123" s="62" t="s">
        <v>346</v>
      </c>
      <c r="C123" s="61">
        <v>2.3919753086419802E-3</v>
      </c>
    </row>
    <row r="124" spans="1:3" ht="15" customHeight="1" x14ac:dyDescent="0.2">
      <c r="A124" s="60" t="s">
        <v>87</v>
      </c>
      <c r="B124" s="62" t="s">
        <v>538</v>
      </c>
      <c r="C124" s="61">
        <v>2.3919753086419802E-3</v>
      </c>
    </row>
    <row r="125" spans="1:3" ht="15" customHeight="1" x14ac:dyDescent="0.2">
      <c r="A125" s="60" t="s">
        <v>72</v>
      </c>
      <c r="B125" s="62" t="s">
        <v>214</v>
      </c>
      <c r="C125" s="61">
        <v>2.4024024024024001E-3</v>
      </c>
    </row>
    <row r="126" spans="1:3" ht="15" customHeight="1" x14ac:dyDescent="0.2">
      <c r="A126" s="60" t="s">
        <v>96</v>
      </c>
      <c r="B126" s="62" t="s">
        <v>331</v>
      </c>
      <c r="C126" s="61">
        <v>2.4101307189542502E-3</v>
      </c>
    </row>
    <row r="127" spans="1:3" ht="15" customHeight="1" x14ac:dyDescent="0.2">
      <c r="A127" s="60" t="s">
        <v>94</v>
      </c>
      <c r="B127" s="62" t="s">
        <v>364</v>
      </c>
      <c r="C127" s="61">
        <v>2.4101307189542502E-3</v>
      </c>
    </row>
    <row r="128" spans="1:3" ht="15" customHeight="1" x14ac:dyDescent="0.2">
      <c r="A128" s="60" t="s">
        <v>82</v>
      </c>
      <c r="B128" s="62" t="s">
        <v>191</v>
      </c>
      <c r="C128" s="61">
        <v>2.4305555555555599E-3</v>
      </c>
    </row>
    <row r="129" spans="1:3" ht="15" customHeight="1" x14ac:dyDescent="0.2">
      <c r="A129" s="60" t="s">
        <v>74</v>
      </c>
      <c r="B129" s="62" t="s">
        <v>469</v>
      </c>
      <c r="C129" s="61">
        <v>2.4305555555555599E-3</v>
      </c>
    </row>
    <row r="130" spans="1:3" ht="15" customHeight="1" x14ac:dyDescent="0.2">
      <c r="A130" s="60" t="s">
        <v>74</v>
      </c>
      <c r="B130" s="62" t="s">
        <v>646</v>
      </c>
      <c r="C130" s="61">
        <v>2.4305555555555599E-3</v>
      </c>
    </row>
    <row r="131" spans="1:3" ht="15" customHeight="1" x14ac:dyDescent="0.2">
      <c r="A131" s="60" t="s">
        <v>74</v>
      </c>
      <c r="B131" s="62" t="s">
        <v>811</v>
      </c>
      <c r="C131" s="61">
        <v>2.4305555555555599E-3</v>
      </c>
    </row>
    <row r="132" spans="1:3" ht="15" customHeight="1" x14ac:dyDescent="0.2">
      <c r="A132" s="60" t="s">
        <v>78</v>
      </c>
      <c r="B132" s="62" t="s">
        <v>647</v>
      </c>
      <c r="C132" s="61">
        <v>2.4305555555555599E-3</v>
      </c>
    </row>
    <row r="133" spans="1:3" ht="15" customHeight="1" x14ac:dyDescent="0.2">
      <c r="A133" s="60" t="s">
        <v>76</v>
      </c>
      <c r="B133" s="62" t="s">
        <v>248</v>
      </c>
      <c r="C133" s="61">
        <v>2.4305555555555599E-3</v>
      </c>
    </row>
    <row r="134" spans="1:3" ht="15" customHeight="1" x14ac:dyDescent="0.2">
      <c r="A134" s="60" t="s">
        <v>83</v>
      </c>
      <c r="B134" s="62" t="s">
        <v>563</v>
      </c>
      <c r="C134" s="61">
        <v>2.4305555555555599E-3</v>
      </c>
    </row>
    <row r="135" spans="1:3" ht="15" customHeight="1" x14ac:dyDescent="0.2">
      <c r="A135" s="60" t="s">
        <v>84</v>
      </c>
      <c r="B135" s="62" t="s">
        <v>516</v>
      </c>
      <c r="C135" s="61">
        <v>2.4305555555555599E-3</v>
      </c>
    </row>
    <row r="136" spans="1:3" ht="15" customHeight="1" x14ac:dyDescent="0.2">
      <c r="A136" s="60" t="s">
        <v>92</v>
      </c>
      <c r="B136" s="62" t="s">
        <v>253</v>
      </c>
      <c r="C136" s="61">
        <v>2.4305555555555599E-3</v>
      </c>
    </row>
    <row r="137" spans="1:3" ht="15" customHeight="1" x14ac:dyDescent="0.2">
      <c r="A137" s="60" t="s">
        <v>93</v>
      </c>
      <c r="B137" s="62" t="s">
        <v>264</v>
      </c>
      <c r="C137" s="61">
        <v>2.4305555555555599E-3</v>
      </c>
    </row>
    <row r="138" spans="1:3" ht="15" customHeight="1" x14ac:dyDescent="0.2">
      <c r="A138" s="60" t="s">
        <v>70</v>
      </c>
      <c r="B138" s="62" t="s">
        <v>292</v>
      </c>
      <c r="C138" s="61">
        <v>2.4305555555555599E-3</v>
      </c>
    </row>
    <row r="139" spans="1:3" ht="15" customHeight="1" x14ac:dyDescent="0.2">
      <c r="A139" s="60" t="s">
        <v>92</v>
      </c>
      <c r="B139" s="62" t="s">
        <v>293</v>
      </c>
      <c r="C139" s="61">
        <v>2.4470899470899498E-3</v>
      </c>
    </row>
    <row r="140" spans="1:3" ht="15" customHeight="1" x14ac:dyDescent="0.2">
      <c r="A140" s="60" t="s">
        <v>96</v>
      </c>
      <c r="B140" s="62" t="s">
        <v>470</v>
      </c>
      <c r="C140" s="61">
        <v>2.4621212121212102E-3</v>
      </c>
    </row>
    <row r="141" spans="1:3" ht="15" customHeight="1" x14ac:dyDescent="0.2">
      <c r="A141" s="60" t="s">
        <v>74</v>
      </c>
      <c r="B141" s="62" t="s">
        <v>539</v>
      </c>
      <c r="C141" s="61">
        <v>2.4691358024691401E-3</v>
      </c>
    </row>
    <row r="142" spans="1:3" ht="15" customHeight="1" x14ac:dyDescent="0.2">
      <c r="A142" s="60" t="s">
        <v>71</v>
      </c>
      <c r="B142" s="62" t="s">
        <v>270</v>
      </c>
      <c r="C142" s="61">
        <v>2.4722222222222198E-3</v>
      </c>
    </row>
    <row r="143" spans="1:3" ht="15" customHeight="1" x14ac:dyDescent="0.2">
      <c r="A143" s="60" t="s">
        <v>75</v>
      </c>
      <c r="B143" s="62" t="s">
        <v>257</v>
      </c>
      <c r="C143" s="61">
        <v>2.4722222222222198E-3</v>
      </c>
    </row>
    <row r="144" spans="1:3" ht="15" customHeight="1" x14ac:dyDescent="0.2">
      <c r="A144" s="60" t="s">
        <v>86</v>
      </c>
      <c r="B144" s="62" t="s">
        <v>471</v>
      </c>
      <c r="C144" s="61">
        <v>2.48842592592593E-3</v>
      </c>
    </row>
    <row r="145" spans="1:3" ht="15" customHeight="1" x14ac:dyDescent="0.2">
      <c r="A145" s="60" t="s">
        <v>74</v>
      </c>
      <c r="B145" s="62" t="s">
        <v>692</v>
      </c>
      <c r="C145" s="61">
        <v>2.5000000000000001E-3</v>
      </c>
    </row>
    <row r="146" spans="1:3" ht="15" customHeight="1" x14ac:dyDescent="0.2">
      <c r="A146" s="60" t="s">
        <v>94</v>
      </c>
      <c r="B146" s="62" t="s">
        <v>275</v>
      </c>
      <c r="C146" s="61">
        <v>2.5000000000000001E-3</v>
      </c>
    </row>
    <row r="147" spans="1:3" ht="15" customHeight="1" x14ac:dyDescent="0.2">
      <c r="A147" s="60" t="s">
        <v>67</v>
      </c>
      <c r="B147" s="62" t="s">
        <v>74</v>
      </c>
      <c r="C147" s="61">
        <v>2.5000000000000001E-3</v>
      </c>
    </row>
    <row r="148" spans="1:3" ht="15" customHeight="1" x14ac:dyDescent="0.2">
      <c r="A148" s="60" t="s">
        <v>62</v>
      </c>
      <c r="B148" s="62" t="s">
        <v>693</v>
      </c>
      <c r="C148" s="61">
        <v>2.5000000000000001E-3</v>
      </c>
    </row>
    <row r="149" spans="1:3" ht="15" customHeight="1" x14ac:dyDescent="0.2">
      <c r="A149" s="60" t="s">
        <v>74</v>
      </c>
      <c r="B149" s="62" t="s">
        <v>453</v>
      </c>
      <c r="C149" s="61">
        <v>2.51068376068376E-3</v>
      </c>
    </row>
    <row r="150" spans="1:3" ht="15" customHeight="1" x14ac:dyDescent="0.2">
      <c r="A150" s="60" t="s">
        <v>74</v>
      </c>
      <c r="B150" s="62" t="s">
        <v>566</v>
      </c>
      <c r="C150" s="61">
        <v>2.51736111111111E-3</v>
      </c>
    </row>
    <row r="151" spans="1:3" ht="15" customHeight="1" x14ac:dyDescent="0.2">
      <c r="A151" s="60" t="s">
        <v>74</v>
      </c>
      <c r="B151" s="62" t="s">
        <v>567</v>
      </c>
      <c r="C151" s="61">
        <v>2.51736111111111E-3</v>
      </c>
    </row>
    <row r="152" spans="1:3" ht="15" customHeight="1" x14ac:dyDescent="0.2">
      <c r="A152" s="60" t="s">
        <v>83</v>
      </c>
      <c r="B152" s="62" t="s">
        <v>568</v>
      </c>
      <c r="C152" s="61">
        <v>2.51736111111111E-3</v>
      </c>
    </row>
    <row r="153" spans="1:3" ht="15" customHeight="1" x14ac:dyDescent="0.2">
      <c r="A153" s="60" t="s">
        <v>76</v>
      </c>
      <c r="B153" s="62" t="s">
        <v>500</v>
      </c>
      <c r="C153" s="61">
        <v>2.5252525252525298E-3</v>
      </c>
    </row>
    <row r="154" spans="1:3" ht="15" customHeight="1" x14ac:dyDescent="0.2">
      <c r="A154" s="60" t="s">
        <v>62</v>
      </c>
      <c r="B154" s="62" t="s">
        <v>501</v>
      </c>
      <c r="C154" s="61">
        <v>2.5252525252525298E-3</v>
      </c>
    </row>
    <row r="155" spans="1:3" ht="15" customHeight="1" x14ac:dyDescent="0.2">
      <c r="A155" s="60" t="s">
        <v>78</v>
      </c>
      <c r="B155" s="62" t="s">
        <v>271</v>
      </c>
      <c r="C155" s="61">
        <v>2.5277777777777798E-3</v>
      </c>
    </row>
    <row r="156" spans="1:3" ht="15" customHeight="1" x14ac:dyDescent="0.2">
      <c r="A156" s="60" t="s">
        <v>92</v>
      </c>
      <c r="B156" s="62" t="s">
        <v>430</v>
      </c>
      <c r="C156" s="61">
        <v>2.5297619047619001E-3</v>
      </c>
    </row>
    <row r="157" spans="1:3" ht="15" customHeight="1" x14ac:dyDescent="0.2">
      <c r="A157" s="60" t="s">
        <v>74</v>
      </c>
      <c r="B157" s="62" t="s">
        <v>770</v>
      </c>
      <c r="C157" s="61">
        <v>2.5462962962963E-3</v>
      </c>
    </row>
    <row r="158" spans="1:3" ht="15" customHeight="1" x14ac:dyDescent="0.2">
      <c r="A158" s="60" t="s">
        <v>59</v>
      </c>
      <c r="B158" s="62" t="s">
        <v>278</v>
      </c>
      <c r="C158" s="61">
        <v>2.5462962962963E-3</v>
      </c>
    </row>
    <row r="159" spans="1:3" ht="15" customHeight="1" x14ac:dyDescent="0.2">
      <c r="A159" s="60" t="s">
        <v>87</v>
      </c>
      <c r="B159" s="62" t="s">
        <v>771</v>
      </c>
      <c r="C159" s="61">
        <v>2.5462962962963E-3</v>
      </c>
    </row>
    <row r="160" spans="1:3" ht="15" customHeight="1" x14ac:dyDescent="0.2">
      <c r="A160" s="60" t="s">
        <v>935</v>
      </c>
      <c r="B160" s="62" t="s">
        <v>305</v>
      </c>
      <c r="C160" s="61">
        <v>2.5462962962963E-3</v>
      </c>
    </row>
    <row r="161" spans="1:3" ht="15" customHeight="1" x14ac:dyDescent="0.2">
      <c r="A161" s="60" t="s">
        <v>77</v>
      </c>
      <c r="B161" s="62" t="s">
        <v>225</v>
      </c>
      <c r="C161" s="61">
        <v>2.5531045751634E-3</v>
      </c>
    </row>
    <row r="162" spans="1:3" ht="15" customHeight="1" x14ac:dyDescent="0.2">
      <c r="A162" s="60" t="s">
        <v>84</v>
      </c>
      <c r="B162" s="62" t="s">
        <v>380</v>
      </c>
      <c r="C162" s="61">
        <v>2.5607638888888902E-3</v>
      </c>
    </row>
    <row r="163" spans="1:3" ht="15" customHeight="1" x14ac:dyDescent="0.2">
      <c r="A163" s="60" t="s">
        <v>86</v>
      </c>
      <c r="B163" s="62" t="s">
        <v>282</v>
      </c>
      <c r="C163" s="61">
        <v>2.5735294117647102E-3</v>
      </c>
    </row>
    <row r="164" spans="1:3" ht="15" customHeight="1" x14ac:dyDescent="0.2">
      <c r="A164" s="60" t="s">
        <v>70</v>
      </c>
      <c r="B164" s="62" t="s">
        <v>208</v>
      </c>
      <c r="C164" s="61">
        <v>2.5745257452574502E-3</v>
      </c>
    </row>
    <row r="165" spans="1:3" ht="15" customHeight="1" x14ac:dyDescent="0.2">
      <c r="A165" s="60" t="s">
        <v>74</v>
      </c>
      <c r="B165" s="62" t="s">
        <v>610</v>
      </c>
      <c r="C165" s="61">
        <v>2.5793650793650802E-3</v>
      </c>
    </row>
    <row r="166" spans="1:3" ht="15" customHeight="1" x14ac:dyDescent="0.2">
      <c r="A166" s="60" t="s">
        <v>78</v>
      </c>
      <c r="B166" s="62" t="s">
        <v>197</v>
      </c>
      <c r="C166" s="61">
        <v>2.5815217391304299E-3</v>
      </c>
    </row>
    <row r="167" spans="1:3" ht="15" customHeight="1" x14ac:dyDescent="0.2">
      <c r="A167" s="60" t="s">
        <v>79</v>
      </c>
      <c r="B167" s="62" t="s">
        <v>400</v>
      </c>
      <c r="C167" s="61">
        <v>2.5925925925925899E-3</v>
      </c>
    </row>
    <row r="168" spans="1:3" ht="15" customHeight="1" x14ac:dyDescent="0.2">
      <c r="A168" s="60" t="s">
        <v>75</v>
      </c>
      <c r="B168" s="62" t="s">
        <v>401</v>
      </c>
      <c r="C168" s="61">
        <v>2.5925925925925899E-3</v>
      </c>
    </row>
    <row r="169" spans="1:3" ht="15" customHeight="1" x14ac:dyDescent="0.2">
      <c r="A169" s="60" t="s">
        <v>74</v>
      </c>
      <c r="B169" s="62" t="s">
        <v>402</v>
      </c>
      <c r="C169" s="61">
        <v>2.5925925925925899E-3</v>
      </c>
    </row>
    <row r="170" spans="1:3" ht="15" customHeight="1" x14ac:dyDescent="0.2">
      <c r="A170" s="60" t="s">
        <v>85</v>
      </c>
      <c r="B170" s="62" t="s">
        <v>403</v>
      </c>
      <c r="C170" s="61">
        <v>2.5925925925925899E-3</v>
      </c>
    </row>
    <row r="171" spans="1:3" ht="15" customHeight="1" x14ac:dyDescent="0.2">
      <c r="A171" s="60" t="s">
        <v>65</v>
      </c>
      <c r="B171" s="62" t="s">
        <v>190</v>
      </c>
      <c r="C171" s="61">
        <v>2.5935374149659899E-3</v>
      </c>
    </row>
    <row r="172" spans="1:3" ht="15" customHeight="1" x14ac:dyDescent="0.2">
      <c r="A172" s="60" t="s">
        <v>75</v>
      </c>
      <c r="B172" s="62" t="s">
        <v>454</v>
      </c>
      <c r="C172" s="61">
        <v>2.60416666666667E-3</v>
      </c>
    </row>
    <row r="173" spans="1:3" ht="15" customHeight="1" x14ac:dyDescent="0.2">
      <c r="A173" s="60" t="s">
        <v>74</v>
      </c>
      <c r="B173" s="62" t="s">
        <v>236</v>
      </c>
      <c r="C173" s="61">
        <v>2.60416666666667E-3</v>
      </c>
    </row>
    <row r="174" spans="1:3" ht="15" customHeight="1" x14ac:dyDescent="0.2">
      <c r="A174" s="60" t="s">
        <v>81</v>
      </c>
      <c r="B174" s="62" t="s">
        <v>365</v>
      </c>
      <c r="C174" s="61">
        <v>2.6143790849673201E-3</v>
      </c>
    </row>
    <row r="175" spans="1:3" ht="15" customHeight="1" x14ac:dyDescent="0.2">
      <c r="A175" s="60" t="s">
        <v>63</v>
      </c>
      <c r="B175" s="62" t="s">
        <v>226</v>
      </c>
      <c r="C175" s="61">
        <v>2.6190476190476198E-3</v>
      </c>
    </row>
    <row r="176" spans="1:3" ht="15" customHeight="1" x14ac:dyDescent="0.2">
      <c r="A176" s="60" t="s">
        <v>74</v>
      </c>
      <c r="B176" s="62" t="s">
        <v>279</v>
      </c>
      <c r="C176" s="61">
        <v>2.63310185185185E-3</v>
      </c>
    </row>
    <row r="177" spans="1:3" ht="15" customHeight="1" x14ac:dyDescent="0.2">
      <c r="A177" s="60" t="s">
        <v>97</v>
      </c>
      <c r="B177" s="62" t="s">
        <v>694</v>
      </c>
      <c r="C177" s="61">
        <v>2.6388888888888898E-3</v>
      </c>
    </row>
    <row r="178" spans="1:3" ht="15" customHeight="1" x14ac:dyDescent="0.2">
      <c r="A178" s="60" t="s">
        <v>72</v>
      </c>
      <c r="B178" s="62" t="s">
        <v>314</v>
      </c>
      <c r="C178" s="61">
        <v>2.6388888888888898E-3</v>
      </c>
    </row>
    <row r="179" spans="1:3" ht="15" customHeight="1" x14ac:dyDescent="0.2">
      <c r="A179" s="60" t="s">
        <v>79</v>
      </c>
      <c r="B179" s="62" t="s">
        <v>347</v>
      </c>
      <c r="C179" s="61">
        <v>2.66203703703704E-3</v>
      </c>
    </row>
    <row r="180" spans="1:3" ht="15" customHeight="1" x14ac:dyDescent="0.2">
      <c r="A180" s="60" t="s">
        <v>85</v>
      </c>
      <c r="B180" s="62" t="s">
        <v>648</v>
      </c>
      <c r="C180" s="61">
        <v>2.66203703703704E-3</v>
      </c>
    </row>
    <row r="181" spans="1:3" ht="15" customHeight="1" x14ac:dyDescent="0.2">
      <c r="A181" s="60" t="s">
        <v>92</v>
      </c>
      <c r="B181" s="62" t="s">
        <v>649</v>
      </c>
      <c r="C181" s="61">
        <v>2.66203703703704E-3</v>
      </c>
    </row>
    <row r="182" spans="1:3" ht="15" customHeight="1" x14ac:dyDescent="0.2">
      <c r="A182" s="60" t="s">
        <v>81</v>
      </c>
      <c r="B182" s="62" t="s">
        <v>215</v>
      </c>
      <c r="C182" s="61">
        <v>2.6651651651651699E-3</v>
      </c>
    </row>
    <row r="183" spans="1:3" ht="15" customHeight="1" x14ac:dyDescent="0.2">
      <c r="A183" s="60" t="s">
        <v>85</v>
      </c>
      <c r="B183" s="62" t="s">
        <v>611</v>
      </c>
      <c r="C183" s="61">
        <v>2.6785714285714299E-3</v>
      </c>
    </row>
    <row r="184" spans="1:3" ht="15" customHeight="1" x14ac:dyDescent="0.2">
      <c r="A184" s="60" t="s">
        <v>67</v>
      </c>
      <c r="B184" s="62" t="s">
        <v>321</v>
      </c>
      <c r="C184" s="61">
        <v>2.6785714285714299E-3</v>
      </c>
    </row>
    <row r="185" spans="1:3" ht="15" customHeight="1" x14ac:dyDescent="0.2">
      <c r="A185" s="60" t="s">
        <v>88</v>
      </c>
      <c r="B185" s="62" t="s">
        <v>404</v>
      </c>
      <c r="C185" s="61">
        <v>2.6851851851851902E-3</v>
      </c>
    </row>
    <row r="186" spans="1:3" ht="15" customHeight="1" x14ac:dyDescent="0.2">
      <c r="A186" s="60" t="s">
        <v>60</v>
      </c>
      <c r="B186" s="62" t="s">
        <v>187</v>
      </c>
      <c r="C186" s="61">
        <v>2.6893939393939398E-3</v>
      </c>
    </row>
    <row r="187" spans="1:3" ht="15" customHeight="1" x14ac:dyDescent="0.2">
      <c r="A187" s="60" t="s">
        <v>74</v>
      </c>
      <c r="B187" s="62" t="s">
        <v>569</v>
      </c>
      <c r="C187" s="61">
        <v>2.69097222222222E-3</v>
      </c>
    </row>
    <row r="188" spans="1:3" ht="15" customHeight="1" x14ac:dyDescent="0.2">
      <c r="A188" s="60" t="s">
        <v>60</v>
      </c>
      <c r="B188" s="62" t="s">
        <v>259</v>
      </c>
      <c r="C188" s="61">
        <v>2.69097222222222E-3</v>
      </c>
    </row>
    <row r="189" spans="1:3" ht="15" customHeight="1" x14ac:dyDescent="0.2">
      <c r="A189" s="60" t="s">
        <v>79</v>
      </c>
      <c r="B189" s="62" t="s">
        <v>228</v>
      </c>
      <c r="C189" s="61">
        <v>2.6960784313725498E-3</v>
      </c>
    </row>
    <row r="190" spans="1:3" ht="15" customHeight="1" x14ac:dyDescent="0.2">
      <c r="A190" s="60" t="s">
        <v>76</v>
      </c>
      <c r="B190" s="62" t="s">
        <v>540</v>
      </c>
      <c r="C190" s="61">
        <v>2.7006172839506202E-3</v>
      </c>
    </row>
    <row r="191" spans="1:3" ht="15" customHeight="1" x14ac:dyDescent="0.2">
      <c r="A191" s="60" t="s">
        <v>80</v>
      </c>
      <c r="B191" s="62" t="s">
        <v>541</v>
      </c>
      <c r="C191" s="61">
        <v>2.7006172839506202E-3</v>
      </c>
    </row>
    <row r="192" spans="1:3" ht="15" customHeight="1" x14ac:dyDescent="0.2">
      <c r="A192" s="60" t="s">
        <v>59</v>
      </c>
      <c r="B192" s="62" t="s">
        <v>219</v>
      </c>
      <c r="C192" s="61">
        <v>2.7046783625730999E-3</v>
      </c>
    </row>
    <row r="193" spans="1:3" ht="15" customHeight="1" x14ac:dyDescent="0.2">
      <c r="A193" s="60" t="s">
        <v>88</v>
      </c>
      <c r="B193" s="62" t="s">
        <v>294</v>
      </c>
      <c r="C193" s="61">
        <v>2.7116402116402101E-3</v>
      </c>
    </row>
    <row r="194" spans="1:3" ht="15" customHeight="1" x14ac:dyDescent="0.2">
      <c r="A194" s="60" t="s">
        <v>78</v>
      </c>
      <c r="B194" s="62" t="s">
        <v>245</v>
      </c>
      <c r="C194" s="61">
        <v>2.7314814814814801E-3</v>
      </c>
    </row>
    <row r="195" spans="1:3" ht="15" customHeight="1" x14ac:dyDescent="0.2">
      <c r="A195" s="60" t="s">
        <v>67</v>
      </c>
      <c r="B195" s="62" t="s">
        <v>405</v>
      </c>
      <c r="C195" s="61">
        <v>2.7314814814814801E-3</v>
      </c>
    </row>
    <row r="196" spans="1:3" ht="15" customHeight="1" x14ac:dyDescent="0.2">
      <c r="A196" s="60" t="s">
        <v>74</v>
      </c>
      <c r="B196" s="62" t="s">
        <v>406</v>
      </c>
      <c r="C196" s="61">
        <v>2.7343749999999998E-3</v>
      </c>
    </row>
    <row r="197" spans="1:3" ht="15" customHeight="1" x14ac:dyDescent="0.2">
      <c r="A197" s="60" t="s">
        <v>96</v>
      </c>
      <c r="B197" s="62" t="s">
        <v>772</v>
      </c>
      <c r="C197" s="61">
        <v>2.7777777777777801E-3</v>
      </c>
    </row>
    <row r="198" spans="1:3" ht="15" customHeight="1" x14ac:dyDescent="0.2">
      <c r="A198" s="60" t="s">
        <v>96</v>
      </c>
      <c r="B198" s="62" t="s">
        <v>612</v>
      </c>
      <c r="C198" s="61">
        <v>2.7777777777777801E-3</v>
      </c>
    </row>
    <row r="199" spans="1:3" ht="15" customHeight="1" x14ac:dyDescent="0.2">
      <c r="A199" s="60" t="s">
        <v>82</v>
      </c>
      <c r="B199" s="62" t="s">
        <v>650</v>
      </c>
      <c r="C199" s="61">
        <v>2.7777777777777801E-3</v>
      </c>
    </row>
    <row r="200" spans="1:3" ht="15" customHeight="1" x14ac:dyDescent="0.2">
      <c r="A200" s="60" t="s">
        <v>90</v>
      </c>
      <c r="B200" s="62" t="s">
        <v>773</v>
      </c>
      <c r="C200" s="61">
        <v>2.7777777777777801E-3</v>
      </c>
    </row>
    <row r="201" spans="1:3" ht="15" customHeight="1" x14ac:dyDescent="0.2">
      <c r="A201" s="60" t="s">
        <v>90</v>
      </c>
      <c r="B201" s="62" t="s">
        <v>774</v>
      </c>
      <c r="C201" s="61">
        <v>2.7777777777777801E-3</v>
      </c>
    </row>
    <row r="202" spans="1:3" ht="15" customHeight="1" x14ac:dyDescent="0.2">
      <c r="A202" s="60" t="s">
        <v>90</v>
      </c>
      <c r="B202" s="62" t="s">
        <v>854</v>
      </c>
      <c r="C202" s="61">
        <v>2.7777777777777801E-3</v>
      </c>
    </row>
    <row r="203" spans="1:3" ht="15" customHeight="1" x14ac:dyDescent="0.2">
      <c r="A203" s="60" t="s">
        <v>74</v>
      </c>
      <c r="B203" s="62" t="s">
        <v>472</v>
      </c>
      <c r="C203" s="61">
        <v>2.7777777777777801E-3</v>
      </c>
    </row>
    <row r="204" spans="1:3" ht="15" customHeight="1" x14ac:dyDescent="0.2">
      <c r="A204" s="60" t="s">
        <v>74</v>
      </c>
      <c r="B204" s="62" t="s">
        <v>272</v>
      </c>
      <c r="C204" s="61">
        <v>2.7777777777777801E-3</v>
      </c>
    </row>
    <row r="205" spans="1:3" ht="15" customHeight="1" x14ac:dyDescent="0.2">
      <c r="A205" s="60" t="s">
        <v>74</v>
      </c>
      <c r="B205" s="62" t="s">
        <v>651</v>
      </c>
      <c r="C205" s="61">
        <v>2.7777777777777801E-3</v>
      </c>
    </row>
    <row r="206" spans="1:3" ht="15" customHeight="1" x14ac:dyDescent="0.2">
      <c r="A206" s="60" t="s">
        <v>74</v>
      </c>
      <c r="B206" s="62" t="s">
        <v>855</v>
      </c>
      <c r="C206" s="61">
        <v>2.7777777777777801E-3</v>
      </c>
    </row>
    <row r="207" spans="1:3" ht="15" customHeight="1" x14ac:dyDescent="0.2">
      <c r="A207" s="60" t="s">
        <v>74</v>
      </c>
      <c r="B207" s="62" t="s">
        <v>856</v>
      </c>
      <c r="C207" s="61">
        <v>2.7777777777777801E-3</v>
      </c>
    </row>
    <row r="208" spans="1:3" ht="15" customHeight="1" x14ac:dyDescent="0.2">
      <c r="A208" s="60" t="s">
        <v>64</v>
      </c>
      <c r="B208" s="62" t="s">
        <v>857</v>
      </c>
      <c r="C208" s="61">
        <v>2.7777777777777801E-3</v>
      </c>
    </row>
    <row r="209" spans="1:3" ht="15" customHeight="1" x14ac:dyDescent="0.2">
      <c r="A209" s="60" t="s">
        <v>76</v>
      </c>
      <c r="B209" s="62" t="s">
        <v>258</v>
      </c>
      <c r="C209" s="61">
        <v>2.7777777777777801E-3</v>
      </c>
    </row>
    <row r="210" spans="1:3" ht="15" customHeight="1" x14ac:dyDescent="0.2">
      <c r="A210" s="60" t="s">
        <v>83</v>
      </c>
      <c r="B210" s="62" t="s">
        <v>190</v>
      </c>
      <c r="C210" s="61">
        <v>2.7777777777777801E-3</v>
      </c>
    </row>
    <row r="211" spans="1:3" ht="15" customHeight="1" x14ac:dyDescent="0.2">
      <c r="A211" s="60" t="s">
        <v>83</v>
      </c>
      <c r="B211" s="62" t="s">
        <v>652</v>
      </c>
      <c r="C211" s="61">
        <v>2.7777777777777801E-3</v>
      </c>
    </row>
    <row r="212" spans="1:3" ht="15" customHeight="1" x14ac:dyDescent="0.2">
      <c r="A212" s="60" t="s">
        <v>83</v>
      </c>
      <c r="B212" s="62" t="s">
        <v>542</v>
      </c>
      <c r="C212" s="61">
        <v>2.7777777777777801E-3</v>
      </c>
    </row>
    <row r="213" spans="1:3" ht="15" customHeight="1" x14ac:dyDescent="0.2">
      <c r="A213" s="60" t="s">
        <v>83</v>
      </c>
      <c r="B213" s="62" t="s">
        <v>653</v>
      </c>
      <c r="C213" s="61">
        <v>2.7777777777777801E-3</v>
      </c>
    </row>
    <row r="214" spans="1:3" ht="15" customHeight="1" x14ac:dyDescent="0.2">
      <c r="A214" s="60" t="s">
        <v>61</v>
      </c>
      <c r="B214" s="62" t="s">
        <v>247</v>
      </c>
      <c r="C214" s="61">
        <v>2.7777777777777801E-3</v>
      </c>
    </row>
    <row r="215" spans="1:3" ht="15" customHeight="1" x14ac:dyDescent="0.2">
      <c r="A215" s="60" t="s">
        <v>81</v>
      </c>
      <c r="B215" s="62" t="s">
        <v>654</v>
      </c>
      <c r="C215" s="61">
        <v>2.7777777777777801E-3</v>
      </c>
    </row>
    <row r="216" spans="1:3" ht="15" customHeight="1" x14ac:dyDescent="0.2">
      <c r="A216" s="60" t="s">
        <v>94</v>
      </c>
      <c r="B216" s="62" t="s">
        <v>253</v>
      </c>
      <c r="C216" s="61">
        <v>2.7777777777777801E-3</v>
      </c>
    </row>
    <row r="217" spans="1:3" ht="15" customHeight="1" x14ac:dyDescent="0.2">
      <c r="A217" s="60" t="s">
        <v>72</v>
      </c>
      <c r="B217" s="62" t="s">
        <v>305</v>
      </c>
      <c r="C217" s="61">
        <v>2.7777777777777801E-3</v>
      </c>
    </row>
    <row r="218" spans="1:3" ht="15" customHeight="1" x14ac:dyDescent="0.2">
      <c r="A218" s="60" t="s">
        <v>67</v>
      </c>
      <c r="B218" s="62" t="s">
        <v>287</v>
      </c>
      <c r="C218" s="61">
        <v>2.7777777777777801E-3</v>
      </c>
    </row>
    <row r="219" spans="1:3" ht="15" customHeight="1" x14ac:dyDescent="0.2">
      <c r="A219" s="60" t="s">
        <v>93</v>
      </c>
      <c r="B219" s="62" t="s">
        <v>655</v>
      </c>
      <c r="C219" s="61">
        <v>2.7777777777777801E-3</v>
      </c>
    </row>
    <row r="220" spans="1:3" ht="15" customHeight="1" x14ac:dyDescent="0.2">
      <c r="A220" s="60" t="s">
        <v>93</v>
      </c>
      <c r="B220" s="62" t="s">
        <v>844</v>
      </c>
      <c r="C220" s="61">
        <v>2.7777777777777801E-3</v>
      </c>
    </row>
    <row r="221" spans="1:3" ht="15" customHeight="1" x14ac:dyDescent="0.2">
      <c r="A221" s="60" t="s">
        <v>65</v>
      </c>
      <c r="B221" s="62" t="s">
        <v>570</v>
      </c>
      <c r="C221" s="61">
        <v>2.7777777777777801E-3</v>
      </c>
    </row>
    <row r="222" spans="1:3" ht="15" customHeight="1" x14ac:dyDescent="0.2">
      <c r="A222" s="60" t="s">
        <v>63</v>
      </c>
      <c r="B222" s="62" t="s">
        <v>234</v>
      </c>
      <c r="C222" s="61">
        <v>2.7988215488215498E-3</v>
      </c>
    </row>
    <row r="223" spans="1:3" ht="15" customHeight="1" x14ac:dyDescent="0.2">
      <c r="A223" s="60" t="s">
        <v>80</v>
      </c>
      <c r="B223" s="62" t="s">
        <v>74</v>
      </c>
      <c r="C223" s="61">
        <v>2.8108465608465598E-3</v>
      </c>
    </row>
    <row r="224" spans="1:3" ht="15" customHeight="1" x14ac:dyDescent="0.2">
      <c r="A224" s="60" t="s">
        <v>84</v>
      </c>
      <c r="B224" s="62" t="s">
        <v>78</v>
      </c>
      <c r="C224" s="61">
        <v>2.81165311653117E-3</v>
      </c>
    </row>
    <row r="225" spans="1:3" ht="15" customHeight="1" x14ac:dyDescent="0.2">
      <c r="A225" s="60" t="s">
        <v>85</v>
      </c>
      <c r="B225" s="62" t="s">
        <v>431</v>
      </c>
      <c r="C225" s="61">
        <v>2.8273809523809501E-3</v>
      </c>
    </row>
    <row r="226" spans="1:3" ht="15" customHeight="1" x14ac:dyDescent="0.2">
      <c r="A226" s="60" t="s">
        <v>74</v>
      </c>
      <c r="B226" s="62" t="s">
        <v>473</v>
      </c>
      <c r="C226" s="61">
        <v>2.8356481481481501E-3</v>
      </c>
    </row>
    <row r="227" spans="1:3" ht="15" customHeight="1" x14ac:dyDescent="0.2">
      <c r="A227" s="60" t="s">
        <v>76</v>
      </c>
      <c r="B227" s="62" t="s">
        <v>543</v>
      </c>
      <c r="C227" s="61">
        <v>2.8549382716049399E-3</v>
      </c>
    </row>
    <row r="228" spans="1:3" ht="15" customHeight="1" x14ac:dyDescent="0.2">
      <c r="A228" s="60" t="s">
        <v>80</v>
      </c>
      <c r="B228" s="62" t="s">
        <v>571</v>
      </c>
      <c r="C228" s="61">
        <v>2.8645833333333301E-3</v>
      </c>
    </row>
    <row r="229" spans="1:3" ht="15" customHeight="1" x14ac:dyDescent="0.2">
      <c r="A229" s="60" t="s">
        <v>60</v>
      </c>
      <c r="B229" s="62" t="s">
        <v>248</v>
      </c>
      <c r="C229" s="61">
        <v>2.8735632183907998E-3</v>
      </c>
    </row>
    <row r="230" spans="1:3" ht="15" customHeight="1" x14ac:dyDescent="0.2">
      <c r="A230" s="60" t="s">
        <v>74</v>
      </c>
      <c r="B230" s="62" t="s">
        <v>613</v>
      </c>
      <c r="C230" s="61">
        <v>2.8769841269841302E-3</v>
      </c>
    </row>
    <row r="231" spans="1:3" ht="15" customHeight="1" x14ac:dyDescent="0.2">
      <c r="A231" s="60" t="s">
        <v>85</v>
      </c>
      <c r="B231" s="62" t="s">
        <v>614</v>
      </c>
      <c r="C231" s="61">
        <v>2.8769841269841302E-3</v>
      </c>
    </row>
    <row r="232" spans="1:3" ht="15" customHeight="1" x14ac:dyDescent="0.2">
      <c r="A232" s="60" t="s">
        <v>78</v>
      </c>
      <c r="B232" s="62" t="s">
        <v>432</v>
      </c>
      <c r="C232" s="61">
        <v>2.8769841269841302E-3</v>
      </c>
    </row>
    <row r="233" spans="1:3" ht="15" customHeight="1" x14ac:dyDescent="0.2">
      <c r="A233" s="60" t="s">
        <v>88</v>
      </c>
      <c r="B233" s="62" t="s">
        <v>188</v>
      </c>
      <c r="C233" s="61">
        <v>2.8769841269841302E-3</v>
      </c>
    </row>
    <row r="234" spans="1:3" ht="15" customHeight="1" x14ac:dyDescent="0.2">
      <c r="A234" s="60" t="s">
        <v>94</v>
      </c>
      <c r="B234" s="62" t="s">
        <v>615</v>
      </c>
      <c r="C234" s="61">
        <v>2.8769841269841302E-3</v>
      </c>
    </row>
    <row r="235" spans="1:3" ht="15" customHeight="1" x14ac:dyDescent="0.2">
      <c r="A235" s="60" t="s">
        <v>89</v>
      </c>
      <c r="B235" s="62" t="s">
        <v>407</v>
      </c>
      <c r="C235" s="61">
        <v>2.88461538461539E-3</v>
      </c>
    </row>
    <row r="236" spans="1:3" ht="15" customHeight="1" x14ac:dyDescent="0.2">
      <c r="A236" s="60" t="s">
        <v>74</v>
      </c>
      <c r="B236" s="62" t="s">
        <v>455</v>
      </c>
      <c r="C236" s="61">
        <v>2.88461538461539E-3</v>
      </c>
    </row>
    <row r="237" spans="1:3" ht="15" customHeight="1" x14ac:dyDescent="0.2">
      <c r="A237" s="60" t="s">
        <v>86</v>
      </c>
      <c r="B237" s="62" t="s">
        <v>656</v>
      </c>
      <c r="C237" s="61">
        <v>2.8935185185185201E-3</v>
      </c>
    </row>
    <row r="238" spans="1:3" ht="15" customHeight="1" x14ac:dyDescent="0.2">
      <c r="A238" s="60" t="s">
        <v>69</v>
      </c>
      <c r="B238" s="62" t="s">
        <v>253</v>
      </c>
      <c r="C238" s="61">
        <v>2.8935185185185201E-3</v>
      </c>
    </row>
    <row r="239" spans="1:3" ht="15" customHeight="1" x14ac:dyDescent="0.2">
      <c r="A239" s="60" t="s">
        <v>71</v>
      </c>
      <c r="B239" s="62" t="s">
        <v>191</v>
      </c>
      <c r="C239" s="61">
        <v>2.9003267973856202E-3</v>
      </c>
    </row>
    <row r="240" spans="1:3" ht="15" customHeight="1" x14ac:dyDescent="0.2">
      <c r="A240" s="60" t="s">
        <v>90</v>
      </c>
      <c r="B240" s="62" t="s">
        <v>381</v>
      </c>
      <c r="C240" s="61">
        <v>2.9079861111111099E-3</v>
      </c>
    </row>
    <row r="241" spans="1:3" ht="15" customHeight="1" x14ac:dyDescent="0.2">
      <c r="A241" s="60" t="s">
        <v>94</v>
      </c>
      <c r="B241" s="62" t="s">
        <v>305</v>
      </c>
      <c r="C241" s="61">
        <v>2.9166666666666698E-3</v>
      </c>
    </row>
    <row r="242" spans="1:3" ht="15" customHeight="1" x14ac:dyDescent="0.2">
      <c r="A242" s="60" t="s">
        <v>67</v>
      </c>
      <c r="B242" s="62" t="s">
        <v>332</v>
      </c>
      <c r="C242" s="61">
        <v>2.92397660818713E-3</v>
      </c>
    </row>
    <row r="243" spans="1:3" ht="15" customHeight="1" x14ac:dyDescent="0.2">
      <c r="A243" s="60" t="s">
        <v>74</v>
      </c>
      <c r="B243" s="62" t="s">
        <v>544</v>
      </c>
      <c r="C243" s="61">
        <v>2.9320987654320998E-3</v>
      </c>
    </row>
    <row r="244" spans="1:3" ht="15" customHeight="1" x14ac:dyDescent="0.2">
      <c r="A244" s="60" t="s">
        <v>94</v>
      </c>
      <c r="B244" s="62" t="s">
        <v>456</v>
      </c>
      <c r="C244" s="61">
        <v>2.9380341880341902E-3</v>
      </c>
    </row>
    <row r="245" spans="1:3" ht="15" customHeight="1" x14ac:dyDescent="0.2">
      <c r="A245" s="60" t="s">
        <v>90</v>
      </c>
      <c r="B245" s="62" t="s">
        <v>246</v>
      </c>
      <c r="C245" s="61">
        <v>2.9513888888888901E-3</v>
      </c>
    </row>
    <row r="246" spans="1:3" ht="15" customHeight="1" x14ac:dyDescent="0.2">
      <c r="A246" s="60" t="s">
        <v>74</v>
      </c>
      <c r="B246" s="62" t="s">
        <v>734</v>
      </c>
      <c r="C246" s="61">
        <v>2.9513888888888901E-3</v>
      </c>
    </row>
    <row r="247" spans="1:3" ht="15" customHeight="1" x14ac:dyDescent="0.2">
      <c r="A247" s="60" t="s">
        <v>83</v>
      </c>
      <c r="B247" s="62" t="s">
        <v>253</v>
      </c>
      <c r="C247" s="61">
        <v>2.9513888888888901E-3</v>
      </c>
    </row>
    <row r="248" spans="1:3" ht="15" customHeight="1" x14ac:dyDescent="0.2">
      <c r="A248" s="60" t="s">
        <v>81</v>
      </c>
      <c r="B248" s="62" t="s">
        <v>397</v>
      </c>
      <c r="C248" s="61">
        <v>2.9513888888888901E-3</v>
      </c>
    </row>
    <row r="249" spans="1:3" ht="15" customHeight="1" x14ac:dyDescent="0.2">
      <c r="A249" s="60" t="s">
        <v>94</v>
      </c>
      <c r="B249" s="62" t="s">
        <v>735</v>
      </c>
      <c r="C249" s="61">
        <v>2.9513888888888901E-3</v>
      </c>
    </row>
    <row r="250" spans="1:3" ht="15" customHeight="1" x14ac:dyDescent="0.2">
      <c r="A250" s="60" t="s">
        <v>75</v>
      </c>
      <c r="B250" s="62" t="s">
        <v>315</v>
      </c>
      <c r="C250" s="61">
        <v>2.9605263157894699E-3</v>
      </c>
    </row>
    <row r="251" spans="1:3" ht="15" customHeight="1" x14ac:dyDescent="0.2">
      <c r="A251" s="60" t="s">
        <v>65</v>
      </c>
      <c r="B251" s="62" t="s">
        <v>333</v>
      </c>
      <c r="C251" s="61">
        <v>2.9605263157894699E-3</v>
      </c>
    </row>
    <row r="252" spans="1:3" ht="15" customHeight="1" x14ac:dyDescent="0.2">
      <c r="A252" s="60" t="s">
        <v>67</v>
      </c>
      <c r="B252" s="62" t="s">
        <v>348</v>
      </c>
      <c r="C252" s="61">
        <v>2.97067901234568E-3</v>
      </c>
    </row>
    <row r="253" spans="1:3" ht="15" customHeight="1" x14ac:dyDescent="0.2">
      <c r="A253" s="60" t="s">
        <v>74</v>
      </c>
      <c r="B253" s="62" t="s">
        <v>616</v>
      </c>
      <c r="C253" s="61">
        <v>2.9761904761904799E-3</v>
      </c>
    </row>
    <row r="254" spans="1:3" ht="15" customHeight="1" x14ac:dyDescent="0.2">
      <c r="A254" s="60" t="s">
        <v>935</v>
      </c>
      <c r="B254" s="62" t="s">
        <v>258</v>
      </c>
      <c r="C254" s="61">
        <v>2.9761904761904799E-3</v>
      </c>
    </row>
    <row r="255" spans="1:3" ht="15" customHeight="1" x14ac:dyDescent="0.2">
      <c r="A255" s="60" t="s">
        <v>65</v>
      </c>
      <c r="B255" s="62" t="s">
        <v>617</v>
      </c>
      <c r="C255" s="61">
        <v>2.9761904761904799E-3</v>
      </c>
    </row>
    <row r="256" spans="1:3" ht="15" customHeight="1" x14ac:dyDescent="0.2">
      <c r="A256" s="60" t="s">
        <v>70</v>
      </c>
      <c r="B256" s="62" t="s">
        <v>253</v>
      </c>
      <c r="C256" s="61">
        <v>2.9761904761904799E-3</v>
      </c>
    </row>
    <row r="257" spans="1:3" ht="15" customHeight="1" x14ac:dyDescent="0.2">
      <c r="A257" s="60" t="s">
        <v>90</v>
      </c>
      <c r="B257" s="62" t="s">
        <v>517</v>
      </c>
      <c r="C257" s="61">
        <v>2.98611111111111E-3</v>
      </c>
    </row>
    <row r="258" spans="1:3" ht="15" customHeight="1" x14ac:dyDescent="0.2">
      <c r="A258" s="60" t="s">
        <v>76</v>
      </c>
      <c r="B258" s="62" t="s">
        <v>316</v>
      </c>
      <c r="C258" s="61">
        <v>2.98611111111111E-3</v>
      </c>
    </row>
    <row r="259" spans="1:3" ht="15" customHeight="1" x14ac:dyDescent="0.2">
      <c r="A259" s="60" t="s">
        <v>76</v>
      </c>
      <c r="B259" s="62" t="s">
        <v>382</v>
      </c>
      <c r="C259" s="61">
        <v>2.9947916666666699E-3</v>
      </c>
    </row>
    <row r="260" spans="1:3" ht="15" customHeight="1" x14ac:dyDescent="0.2">
      <c r="A260" s="60" t="s">
        <v>84</v>
      </c>
      <c r="B260" s="62" t="s">
        <v>295</v>
      </c>
      <c r="C260" s="61">
        <v>2.9987373737373701E-3</v>
      </c>
    </row>
    <row r="261" spans="1:3" ht="15" customHeight="1" x14ac:dyDescent="0.2">
      <c r="A261" s="60" t="s">
        <v>67</v>
      </c>
      <c r="B261" s="62" t="s">
        <v>283</v>
      </c>
      <c r="C261" s="61">
        <v>2.9987373737373701E-3</v>
      </c>
    </row>
    <row r="262" spans="1:3" ht="15" customHeight="1" x14ac:dyDescent="0.2">
      <c r="A262" s="60" t="s">
        <v>96</v>
      </c>
      <c r="B262" s="62" t="s">
        <v>775</v>
      </c>
      <c r="C262" s="61">
        <v>3.0092592592592601E-3</v>
      </c>
    </row>
    <row r="263" spans="1:3" ht="15" customHeight="1" x14ac:dyDescent="0.2">
      <c r="A263" s="60" t="s">
        <v>81</v>
      </c>
      <c r="B263" s="62" t="s">
        <v>317</v>
      </c>
      <c r="C263" s="61">
        <v>3.0208333333333298E-3</v>
      </c>
    </row>
    <row r="264" spans="1:3" ht="15" customHeight="1" x14ac:dyDescent="0.2">
      <c r="A264" s="60" t="s">
        <v>75</v>
      </c>
      <c r="B264" s="62" t="s">
        <v>349</v>
      </c>
      <c r="C264" s="61">
        <v>3.0228758169934598E-3</v>
      </c>
    </row>
    <row r="265" spans="1:3" ht="15" customHeight="1" x14ac:dyDescent="0.2">
      <c r="A265" s="60" t="s">
        <v>65</v>
      </c>
      <c r="B265" s="62" t="s">
        <v>229</v>
      </c>
      <c r="C265" s="61">
        <v>3.0228758169934598E-3</v>
      </c>
    </row>
    <row r="266" spans="1:3" ht="15" customHeight="1" x14ac:dyDescent="0.2">
      <c r="A266" s="60" t="s">
        <v>90</v>
      </c>
      <c r="B266" s="62" t="s">
        <v>545</v>
      </c>
      <c r="C266" s="61">
        <v>3.0381944444444402E-3</v>
      </c>
    </row>
    <row r="267" spans="1:3" ht="15" customHeight="1" x14ac:dyDescent="0.2">
      <c r="A267" s="60" t="s">
        <v>64</v>
      </c>
      <c r="B267" s="62" t="s">
        <v>572</v>
      </c>
      <c r="C267" s="61">
        <v>3.0381944444444402E-3</v>
      </c>
    </row>
    <row r="268" spans="1:3" ht="15" customHeight="1" x14ac:dyDescent="0.2">
      <c r="A268" s="60" t="s">
        <v>62</v>
      </c>
      <c r="B268" s="62" t="s">
        <v>460</v>
      </c>
      <c r="C268" s="61">
        <v>3.0381944444444402E-3</v>
      </c>
    </row>
    <row r="269" spans="1:3" ht="15" customHeight="1" x14ac:dyDescent="0.2">
      <c r="A269" s="60" t="s">
        <v>72</v>
      </c>
      <c r="B269" s="62" t="s">
        <v>307</v>
      </c>
      <c r="C269" s="61">
        <v>3.0423280423280399E-3</v>
      </c>
    </row>
    <row r="270" spans="1:3" ht="15" customHeight="1" x14ac:dyDescent="0.2">
      <c r="A270" s="60" t="s">
        <v>58</v>
      </c>
      <c r="B270" s="62" t="s">
        <v>58</v>
      </c>
      <c r="C270" s="61">
        <v>3.0423280423280399E-3</v>
      </c>
    </row>
    <row r="271" spans="1:3" ht="15" customHeight="1" x14ac:dyDescent="0.2">
      <c r="A271" s="60" t="s">
        <v>62</v>
      </c>
      <c r="B271" s="62" t="s">
        <v>288</v>
      </c>
      <c r="C271" s="61">
        <v>3.0423280423280399E-3</v>
      </c>
    </row>
    <row r="272" spans="1:3" ht="15" customHeight="1" x14ac:dyDescent="0.2">
      <c r="A272" s="60" t="s">
        <v>78</v>
      </c>
      <c r="B272" s="62" t="s">
        <v>230</v>
      </c>
      <c r="C272" s="61">
        <v>3.0513468013468E-3</v>
      </c>
    </row>
    <row r="273" spans="1:3" ht="15" customHeight="1" x14ac:dyDescent="0.2">
      <c r="A273" s="60" t="s">
        <v>77</v>
      </c>
      <c r="B273" s="62" t="s">
        <v>442</v>
      </c>
      <c r="C273" s="61">
        <v>3.0555555555555601E-3</v>
      </c>
    </row>
    <row r="274" spans="1:3" ht="15" customHeight="1" x14ac:dyDescent="0.2">
      <c r="A274" s="60" t="s">
        <v>61</v>
      </c>
      <c r="B274" s="62" t="s">
        <v>408</v>
      </c>
      <c r="C274" s="61">
        <v>3.0555555555555601E-3</v>
      </c>
    </row>
    <row r="275" spans="1:3" ht="15" customHeight="1" x14ac:dyDescent="0.2">
      <c r="A275" s="60" t="s">
        <v>72</v>
      </c>
      <c r="B275" s="62" t="s">
        <v>695</v>
      </c>
      <c r="C275" s="61">
        <v>3.0555555555555601E-3</v>
      </c>
    </row>
    <row r="276" spans="1:3" ht="15" customHeight="1" x14ac:dyDescent="0.2">
      <c r="A276" s="60" t="s">
        <v>62</v>
      </c>
      <c r="B276" s="62" t="s">
        <v>657</v>
      </c>
      <c r="C276" s="61">
        <v>3.0555555555555601E-3</v>
      </c>
    </row>
    <row r="277" spans="1:3" ht="15" customHeight="1" x14ac:dyDescent="0.2">
      <c r="A277" s="60" t="s">
        <v>63</v>
      </c>
      <c r="B277" s="62" t="s">
        <v>259</v>
      </c>
      <c r="C277" s="61">
        <v>3.0606995884773702E-3</v>
      </c>
    </row>
    <row r="278" spans="1:3" ht="15" customHeight="1" x14ac:dyDescent="0.2">
      <c r="A278" s="60" t="s">
        <v>94</v>
      </c>
      <c r="B278" s="62" t="s">
        <v>618</v>
      </c>
      <c r="C278" s="61">
        <v>3.0753968253968301E-3</v>
      </c>
    </row>
    <row r="279" spans="1:3" ht="15" customHeight="1" x14ac:dyDescent="0.2">
      <c r="A279" s="60" t="s">
        <v>60</v>
      </c>
      <c r="B279" s="62" t="s">
        <v>202</v>
      </c>
      <c r="C279" s="61">
        <v>3.0776515151515098E-3</v>
      </c>
    </row>
    <row r="280" spans="1:3" ht="15" customHeight="1" x14ac:dyDescent="0.2">
      <c r="A280" s="60" t="s">
        <v>79</v>
      </c>
      <c r="B280" s="62" t="s">
        <v>296</v>
      </c>
      <c r="C280" s="61">
        <v>3.0934343434343399E-3</v>
      </c>
    </row>
    <row r="281" spans="1:3" ht="15" customHeight="1" x14ac:dyDescent="0.2">
      <c r="A281" s="60" t="s">
        <v>935</v>
      </c>
      <c r="B281" s="62" t="s">
        <v>474</v>
      </c>
      <c r="C281" s="61">
        <v>3.0934343434343399E-3</v>
      </c>
    </row>
    <row r="282" spans="1:3" ht="15" customHeight="1" x14ac:dyDescent="0.2">
      <c r="A282" s="60" t="s">
        <v>58</v>
      </c>
      <c r="B282" s="62" t="s">
        <v>181</v>
      </c>
      <c r="C282" s="61">
        <v>3.10185185185185E-3</v>
      </c>
    </row>
    <row r="283" spans="1:3" ht="15" customHeight="1" x14ac:dyDescent="0.2">
      <c r="A283" s="60" t="s">
        <v>935</v>
      </c>
      <c r="B283" s="62" t="s">
        <v>200</v>
      </c>
      <c r="C283" s="61">
        <v>3.1067251461988298E-3</v>
      </c>
    </row>
    <row r="284" spans="1:3" ht="15" customHeight="1" x14ac:dyDescent="0.2">
      <c r="A284" s="60" t="s">
        <v>89</v>
      </c>
      <c r="B284" s="62" t="s">
        <v>812</v>
      </c>
      <c r="C284" s="61">
        <v>3.1250000000000002E-3</v>
      </c>
    </row>
    <row r="285" spans="1:3" ht="15" customHeight="1" x14ac:dyDescent="0.2">
      <c r="A285" s="60" t="s">
        <v>68</v>
      </c>
      <c r="B285" s="62" t="s">
        <v>280</v>
      </c>
      <c r="C285" s="61">
        <v>3.1250000000000002E-3</v>
      </c>
    </row>
    <row r="286" spans="1:3" ht="15" customHeight="1" x14ac:dyDescent="0.2">
      <c r="A286" s="60" t="s">
        <v>63</v>
      </c>
      <c r="B286" s="62" t="s">
        <v>204</v>
      </c>
      <c r="C286" s="61">
        <v>3.1250000000000002E-3</v>
      </c>
    </row>
    <row r="287" spans="1:3" ht="15" customHeight="1" x14ac:dyDescent="0.2">
      <c r="A287" s="60" t="s">
        <v>96</v>
      </c>
      <c r="B287" s="62" t="s">
        <v>813</v>
      </c>
      <c r="C287" s="61">
        <v>3.1250000000000002E-3</v>
      </c>
    </row>
    <row r="288" spans="1:3" ht="15" customHeight="1" x14ac:dyDescent="0.2">
      <c r="A288" s="60" t="s">
        <v>90</v>
      </c>
      <c r="B288" s="62" t="s">
        <v>258</v>
      </c>
      <c r="C288" s="61">
        <v>3.1250000000000002E-3</v>
      </c>
    </row>
    <row r="289" spans="1:3" ht="15" customHeight="1" x14ac:dyDescent="0.2">
      <c r="A289" s="60" t="s">
        <v>74</v>
      </c>
      <c r="B289" s="62" t="s">
        <v>658</v>
      </c>
      <c r="C289" s="61">
        <v>3.1250000000000002E-3</v>
      </c>
    </row>
    <row r="290" spans="1:3" ht="15" customHeight="1" x14ac:dyDescent="0.2">
      <c r="A290" s="60" t="s">
        <v>83</v>
      </c>
      <c r="B290" s="62" t="s">
        <v>736</v>
      </c>
      <c r="C290" s="61">
        <v>3.1250000000000002E-3</v>
      </c>
    </row>
    <row r="291" spans="1:3" ht="15" customHeight="1" x14ac:dyDescent="0.2">
      <c r="A291" s="60" t="s">
        <v>83</v>
      </c>
      <c r="B291" s="62" t="s">
        <v>737</v>
      </c>
      <c r="C291" s="61">
        <v>3.1250000000000002E-3</v>
      </c>
    </row>
    <row r="292" spans="1:3" ht="15" customHeight="1" x14ac:dyDescent="0.2">
      <c r="A292" s="60" t="s">
        <v>935</v>
      </c>
      <c r="B292" s="62" t="s">
        <v>383</v>
      </c>
      <c r="C292" s="61">
        <v>3.1250000000000002E-3</v>
      </c>
    </row>
    <row r="293" spans="1:3" ht="15" customHeight="1" x14ac:dyDescent="0.2">
      <c r="A293" s="60" t="s">
        <v>95</v>
      </c>
      <c r="B293" s="62" t="s">
        <v>461</v>
      </c>
      <c r="C293" s="61">
        <v>3.1250000000000002E-3</v>
      </c>
    </row>
    <row r="294" spans="1:3" ht="15" customHeight="1" x14ac:dyDescent="0.2">
      <c r="A294" s="60" t="s">
        <v>59</v>
      </c>
      <c r="B294" s="62" t="s">
        <v>334</v>
      </c>
      <c r="C294" s="61">
        <v>3.1432748538011701E-3</v>
      </c>
    </row>
    <row r="295" spans="1:3" ht="15" customHeight="1" x14ac:dyDescent="0.2">
      <c r="A295" s="60" t="s">
        <v>76</v>
      </c>
      <c r="B295" s="62" t="s">
        <v>409</v>
      </c>
      <c r="C295" s="61">
        <v>3.1481481481481499E-3</v>
      </c>
    </row>
    <row r="296" spans="1:3" ht="15" customHeight="1" x14ac:dyDescent="0.2">
      <c r="A296" s="60" t="s">
        <v>68</v>
      </c>
      <c r="B296" s="62" t="s">
        <v>318</v>
      </c>
      <c r="C296" s="61">
        <v>3.15972222222222E-3</v>
      </c>
    </row>
    <row r="297" spans="1:3" ht="15" customHeight="1" x14ac:dyDescent="0.2">
      <c r="A297" s="60" t="s">
        <v>66</v>
      </c>
      <c r="B297" s="62" t="s">
        <v>518</v>
      </c>
      <c r="C297" s="61">
        <v>3.1635802469135799E-3</v>
      </c>
    </row>
    <row r="298" spans="1:3" ht="15" customHeight="1" x14ac:dyDescent="0.2">
      <c r="A298" s="60" t="s">
        <v>96</v>
      </c>
      <c r="B298" s="62" t="s">
        <v>619</v>
      </c>
      <c r="C298" s="61">
        <v>3.1746031746031698E-3</v>
      </c>
    </row>
    <row r="299" spans="1:3" ht="15" customHeight="1" x14ac:dyDescent="0.2">
      <c r="A299" s="60" t="s">
        <v>84</v>
      </c>
      <c r="B299" s="62" t="s">
        <v>620</v>
      </c>
      <c r="C299" s="61">
        <v>3.1746031746031698E-3</v>
      </c>
    </row>
    <row r="300" spans="1:3" ht="15" customHeight="1" x14ac:dyDescent="0.2">
      <c r="A300" s="60" t="s">
        <v>65</v>
      </c>
      <c r="B300" s="62" t="s">
        <v>621</v>
      </c>
      <c r="C300" s="61">
        <v>3.1746031746031698E-3</v>
      </c>
    </row>
    <row r="301" spans="1:3" ht="15" customHeight="1" x14ac:dyDescent="0.2">
      <c r="A301" s="60" t="s">
        <v>62</v>
      </c>
      <c r="B301" s="62" t="s">
        <v>270</v>
      </c>
      <c r="C301" s="61">
        <v>3.1746031746031698E-3</v>
      </c>
    </row>
    <row r="302" spans="1:3" ht="15" customHeight="1" x14ac:dyDescent="0.2">
      <c r="A302" s="60" t="s">
        <v>88</v>
      </c>
      <c r="B302" s="62" t="s">
        <v>319</v>
      </c>
      <c r="C302" s="61">
        <v>3.17982456140351E-3</v>
      </c>
    </row>
    <row r="303" spans="1:3" ht="15" customHeight="1" x14ac:dyDescent="0.2">
      <c r="A303" s="60" t="s">
        <v>96</v>
      </c>
      <c r="B303" s="62" t="s">
        <v>457</v>
      </c>
      <c r="C303" s="61">
        <v>3.1828703703703702E-3</v>
      </c>
    </row>
    <row r="304" spans="1:3" ht="15" customHeight="1" x14ac:dyDescent="0.2">
      <c r="A304" s="60" t="s">
        <v>61</v>
      </c>
      <c r="B304" s="62" t="s">
        <v>238</v>
      </c>
      <c r="C304" s="61">
        <v>3.1828703703703702E-3</v>
      </c>
    </row>
    <row r="305" spans="1:3" ht="15" customHeight="1" x14ac:dyDescent="0.2">
      <c r="A305" s="60" t="s">
        <v>935</v>
      </c>
      <c r="B305" s="62" t="s">
        <v>475</v>
      </c>
      <c r="C305" s="61">
        <v>3.1828703703703702E-3</v>
      </c>
    </row>
    <row r="306" spans="1:3" ht="15" customHeight="1" x14ac:dyDescent="0.2">
      <c r="A306" s="60" t="s">
        <v>935</v>
      </c>
      <c r="B306" s="62" t="s">
        <v>264</v>
      </c>
      <c r="C306" s="61">
        <v>3.1881313131313098E-3</v>
      </c>
    </row>
    <row r="307" spans="1:3" ht="15" customHeight="1" x14ac:dyDescent="0.2">
      <c r="A307" s="60" t="s">
        <v>70</v>
      </c>
      <c r="B307" s="62" t="s">
        <v>297</v>
      </c>
      <c r="C307" s="61">
        <v>3.1881313131313098E-3</v>
      </c>
    </row>
    <row r="308" spans="1:3" ht="15" customHeight="1" x14ac:dyDescent="0.2">
      <c r="A308" s="60" t="s">
        <v>88</v>
      </c>
      <c r="B308" s="62" t="s">
        <v>696</v>
      </c>
      <c r="C308" s="61">
        <v>3.1944444444444399E-3</v>
      </c>
    </row>
    <row r="309" spans="1:3" ht="15" customHeight="1" x14ac:dyDescent="0.2">
      <c r="A309" s="60" t="s">
        <v>88</v>
      </c>
      <c r="B309" s="62" t="s">
        <v>573</v>
      </c>
      <c r="C309" s="61">
        <v>3.2118055555555602E-3</v>
      </c>
    </row>
    <row r="310" spans="1:3" ht="15" customHeight="1" x14ac:dyDescent="0.2">
      <c r="A310" s="60" t="s">
        <v>88</v>
      </c>
      <c r="B310" s="62" t="s">
        <v>384</v>
      </c>
      <c r="C310" s="61">
        <v>3.2118055555555602E-3</v>
      </c>
    </row>
    <row r="311" spans="1:3" ht="15" customHeight="1" x14ac:dyDescent="0.2">
      <c r="A311" s="60" t="s">
        <v>81</v>
      </c>
      <c r="B311" s="62" t="s">
        <v>285</v>
      </c>
      <c r="C311" s="61">
        <v>3.2118055555555602E-3</v>
      </c>
    </row>
    <row r="312" spans="1:3" ht="15" customHeight="1" x14ac:dyDescent="0.2">
      <c r="A312" s="60" t="s">
        <v>95</v>
      </c>
      <c r="B312" s="62" t="s">
        <v>574</v>
      </c>
      <c r="C312" s="61">
        <v>3.2118055555555602E-3</v>
      </c>
    </row>
    <row r="313" spans="1:3" ht="15" customHeight="1" x14ac:dyDescent="0.2">
      <c r="A313" s="60" t="s">
        <v>69</v>
      </c>
      <c r="B313" s="62" t="s">
        <v>183</v>
      </c>
      <c r="C313" s="61">
        <v>3.21691176470588E-3</v>
      </c>
    </row>
    <row r="314" spans="1:3" ht="15" customHeight="1" x14ac:dyDescent="0.2">
      <c r="A314" s="60" t="s">
        <v>61</v>
      </c>
      <c r="B314" s="62" t="s">
        <v>433</v>
      </c>
      <c r="C314" s="61">
        <v>3.2242063492063499E-3</v>
      </c>
    </row>
    <row r="315" spans="1:3" ht="15" customHeight="1" x14ac:dyDescent="0.2">
      <c r="A315" s="60" t="s">
        <v>87</v>
      </c>
      <c r="B315" s="62" t="s">
        <v>434</v>
      </c>
      <c r="C315" s="61">
        <v>3.2242063492063499E-3</v>
      </c>
    </row>
    <row r="316" spans="1:3" ht="15" customHeight="1" x14ac:dyDescent="0.2">
      <c r="A316" s="60" t="s">
        <v>58</v>
      </c>
      <c r="B316" s="62" t="s">
        <v>242</v>
      </c>
      <c r="C316" s="61">
        <v>3.2258064516129002E-3</v>
      </c>
    </row>
    <row r="317" spans="1:3" ht="15" customHeight="1" x14ac:dyDescent="0.2">
      <c r="A317" s="60" t="s">
        <v>63</v>
      </c>
      <c r="B317" s="62" t="s">
        <v>216</v>
      </c>
      <c r="C317" s="61">
        <v>3.2346491228070198E-3</v>
      </c>
    </row>
    <row r="318" spans="1:3" ht="15" customHeight="1" x14ac:dyDescent="0.2">
      <c r="A318" s="60" t="s">
        <v>90</v>
      </c>
      <c r="B318" s="62" t="s">
        <v>659</v>
      </c>
      <c r="C318" s="61">
        <v>3.2407407407407402E-3</v>
      </c>
    </row>
    <row r="319" spans="1:3" ht="15" customHeight="1" x14ac:dyDescent="0.2">
      <c r="A319" s="60" t="s">
        <v>90</v>
      </c>
      <c r="B319" s="62" t="s">
        <v>776</v>
      </c>
      <c r="C319" s="61">
        <v>3.2407407407407402E-3</v>
      </c>
    </row>
    <row r="320" spans="1:3" ht="15" customHeight="1" x14ac:dyDescent="0.2">
      <c r="A320" s="60" t="s">
        <v>90</v>
      </c>
      <c r="B320" s="62" t="s">
        <v>777</v>
      </c>
      <c r="C320" s="61">
        <v>3.2407407407407402E-3</v>
      </c>
    </row>
    <row r="321" spans="1:3" ht="15" customHeight="1" x14ac:dyDescent="0.2">
      <c r="A321" s="60" t="s">
        <v>74</v>
      </c>
      <c r="B321" s="62" t="s">
        <v>778</v>
      </c>
      <c r="C321" s="61">
        <v>3.2407407407407402E-3</v>
      </c>
    </row>
    <row r="322" spans="1:3" ht="15" customHeight="1" x14ac:dyDescent="0.2">
      <c r="A322" s="60" t="s">
        <v>88</v>
      </c>
      <c r="B322" s="62" t="s">
        <v>779</v>
      </c>
      <c r="C322" s="61">
        <v>3.2407407407407402E-3</v>
      </c>
    </row>
    <row r="323" spans="1:3" ht="15" customHeight="1" x14ac:dyDescent="0.2">
      <c r="A323" s="60" t="s">
        <v>59</v>
      </c>
      <c r="B323" s="62" t="s">
        <v>253</v>
      </c>
      <c r="C323" s="61">
        <v>3.2490079365079401E-3</v>
      </c>
    </row>
    <row r="324" spans="1:3" ht="15" customHeight="1" x14ac:dyDescent="0.2">
      <c r="A324" s="60" t="s">
        <v>94</v>
      </c>
      <c r="B324" s="62" t="s">
        <v>519</v>
      </c>
      <c r="C324" s="61">
        <v>3.26388888888889E-3</v>
      </c>
    </row>
    <row r="325" spans="1:3" ht="15" customHeight="1" x14ac:dyDescent="0.2">
      <c r="A325" s="60" t="s">
        <v>77</v>
      </c>
      <c r="B325" s="62" t="s">
        <v>622</v>
      </c>
      <c r="C325" s="61">
        <v>3.27380952380952E-3</v>
      </c>
    </row>
    <row r="326" spans="1:3" ht="15" customHeight="1" x14ac:dyDescent="0.2">
      <c r="A326" s="60" t="s">
        <v>80</v>
      </c>
      <c r="B326" s="62" t="s">
        <v>350</v>
      </c>
      <c r="C326" s="61">
        <v>3.2793209876543199E-3</v>
      </c>
    </row>
    <row r="327" spans="1:3" ht="15" customHeight="1" x14ac:dyDescent="0.2">
      <c r="A327" s="60" t="s">
        <v>86</v>
      </c>
      <c r="B327" s="62" t="s">
        <v>208</v>
      </c>
      <c r="C327" s="61">
        <v>3.2828282828282801E-3</v>
      </c>
    </row>
    <row r="328" spans="1:3" ht="15" customHeight="1" x14ac:dyDescent="0.2">
      <c r="A328" s="60" t="s">
        <v>67</v>
      </c>
      <c r="B328" s="62" t="s">
        <v>298</v>
      </c>
      <c r="C328" s="61">
        <v>3.2828282828282801E-3</v>
      </c>
    </row>
    <row r="329" spans="1:3" ht="15" customHeight="1" x14ac:dyDescent="0.2">
      <c r="A329" s="60" t="s">
        <v>96</v>
      </c>
      <c r="B329" s="62" t="s">
        <v>738</v>
      </c>
      <c r="C329" s="61">
        <v>3.2986111111111098E-3</v>
      </c>
    </row>
    <row r="330" spans="1:3" ht="15" customHeight="1" x14ac:dyDescent="0.2">
      <c r="A330" s="60" t="s">
        <v>74</v>
      </c>
      <c r="B330" s="62" t="s">
        <v>385</v>
      </c>
      <c r="C330" s="61">
        <v>3.2986111111111098E-3</v>
      </c>
    </row>
    <row r="331" spans="1:3" ht="15" customHeight="1" x14ac:dyDescent="0.2">
      <c r="A331" s="60" t="s">
        <v>86</v>
      </c>
      <c r="B331" s="62" t="s">
        <v>575</v>
      </c>
      <c r="C331" s="61">
        <v>3.2986111111111098E-3</v>
      </c>
    </row>
    <row r="332" spans="1:3" ht="15" customHeight="1" x14ac:dyDescent="0.2">
      <c r="A332" s="60" t="s">
        <v>88</v>
      </c>
      <c r="B332" s="62" t="s">
        <v>739</v>
      </c>
      <c r="C332" s="61">
        <v>3.2986111111111098E-3</v>
      </c>
    </row>
    <row r="333" spans="1:3" ht="15" customHeight="1" x14ac:dyDescent="0.2">
      <c r="A333" s="60" t="s">
        <v>94</v>
      </c>
      <c r="B333" s="62" t="s">
        <v>576</v>
      </c>
      <c r="C333" s="61">
        <v>3.2986111111111098E-3</v>
      </c>
    </row>
    <row r="334" spans="1:3" ht="15" customHeight="1" x14ac:dyDescent="0.2">
      <c r="A334" s="60" t="s">
        <v>72</v>
      </c>
      <c r="B334" s="62" t="s">
        <v>460</v>
      </c>
      <c r="C334" s="61">
        <v>3.2986111111111098E-3</v>
      </c>
    </row>
    <row r="335" spans="1:3" ht="15" customHeight="1" x14ac:dyDescent="0.2">
      <c r="A335" s="60" t="s">
        <v>65</v>
      </c>
      <c r="B335" s="62" t="s">
        <v>577</v>
      </c>
      <c r="C335" s="61">
        <v>3.2986111111111098E-3</v>
      </c>
    </row>
    <row r="336" spans="1:3" ht="15" customHeight="1" x14ac:dyDescent="0.2">
      <c r="A336" s="60" t="s">
        <v>66</v>
      </c>
      <c r="B336" s="62" t="s">
        <v>192</v>
      </c>
      <c r="C336" s="61">
        <v>3.3061594202898601E-3</v>
      </c>
    </row>
    <row r="337" spans="1:3" ht="15" customHeight="1" x14ac:dyDescent="0.2">
      <c r="A337" s="60" t="s">
        <v>75</v>
      </c>
      <c r="B337" s="62" t="s">
        <v>260</v>
      </c>
      <c r="C337" s="61">
        <v>3.3119658119658102E-3</v>
      </c>
    </row>
    <row r="338" spans="1:3" ht="15" customHeight="1" x14ac:dyDescent="0.2">
      <c r="A338" s="60" t="s">
        <v>75</v>
      </c>
      <c r="B338" s="62" t="s">
        <v>288</v>
      </c>
      <c r="C338" s="61">
        <v>3.3119658119658102E-3</v>
      </c>
    </row>
    <row r="339" spans="1:3" ht="15" customHeight="1" x14ac:dyDescent="0.2">
      <c r="A339" s="60" t="s">
        <v>67</v>
      </c>
      <c r="B339" s="62" t="s">
        <v>193</v>
      </c>
      <c r="C339" s="61">
        <v>3.31632653061224E-3</v>
      </c>
    </row>
    <row r="340" spans="1:3" ht="15" customHeight="1" x14ac:dyDescent="0.2">
      <c r="A340" s="60" t="s">
        <v>72</v>
      </c>
      <c r="B340" s="62" t="s">
        <v>463</v>
      </c>
      <c r="C340" s="61">
        <v>3.3179012345679001E-3</v>
      </c>
    </row>
    <row r="341" spans="1:3" ht="15" customHeight="1" x14ac:dyDescent="0.2">
      <c r="A341" s="60" t="s">
        <v>90</v>
      </c>
      <c r="B341" s="62" t="s">
        <v>697</v>
      </c>
      <c r="C341" s="61">
        <v>3.3333333333333301E-3</v>
      </c>
    </row>
    <row r="342" spans="1:3" ht="15" customHeight="1" x14ac:dyDescent="0.2">
      <c r="A342" s="60" t="s">
        <v>90</v>
      </c>
      <c r="B342" s="62" t="s">
        <v>410</v>
      </c>
      <c r="C342" s="61">
        <v>3.3333333333333301E-3</v>
      </c>
    </row>
    <row r="343" spans="1:3" ht="15" customHeight="1" x14ac:dyDescent="0.2">
      <c r="A343" s="60" t="s">
        <v>76</v>
      </c>
      <c r="B343" s="62" t="s">
        <v>74</v>
      </c>
      <c r="C343" s="61">
        <v>3.3333333333333301E-3</v>
      </c>
    </row>
    <row r="344" spans="1:3" ht="15" customHeight="1" x14ac:dyDescent="0.2">
      <c r="A344" s="60" t="s">
        <v>88</v>
      </c>
      <c r="B344" s="62" t="s">
        <v>253</v>
      </c>
      <c r="C344" s="61">
        <v>3.3333333333333301E-3</v>
      </c>
    </row>
    <row r="345" spans="1:3" ht="15" customHeight="1" x14ac:dyDescent="0.2">
      <c r="A345" s="60" t="s">
        <v>94</v>
      </c>
      <c r="B345" s="62" t="s">
        <v>520</v>
      </c>
      <c r="C345" s="61">
        <v>3.3333333333333301E-3</v>
      </c>
    </row>
    <row r="346" spans="1:3" ht="15" customHeight="1" x14ac:dyDescent="0.2">
      <c r="A346" s="60" t="s">
        <v>94</v>
      </c>
      <c r="B346" s="62" t="s">
        <v>698</v>
      </c>
      <c r="C346" s="61">
        <v>3.3333333333333301E-3</v>
      </c>
    </row>
    <row r="347" spans="1:3" ht="15" customHeight="1" x14ac:dyDescent="0.2">
      <c r="A347" s="60" t="s">
        <v>93</v>
      </c>
      <c r="B347" s="62" t="s">
        <v>435</v>
      </c>
      <c r="C347" s="61">
        <v>3.3333333333333301E-3</v>
      </c>
    </row>
    <row r="348" spans="1:3" ht="15" customHeight="1" x14ac:dyDescent="0.2">
      <c r="A348" s="60" t="s">
        <v>60</v>
      </c>
      <c r="B348" s="62" t="s">
        <v>191</v>
      </c>
      <c r="C348" s="61">
        <v>3.3360566448801701E-3</v>
      </c>
    </row>
    <row r="349" spans="1:3" ht="15" customHeight="1" x14ac:dyDescent="0.2">
      <c r="A349" s="60" t="s">
        <v>80</v>
      </c>
      <c r="B349" s="62" t="s">
        <v>386</v>
      </c>
      <c r="C349" s="61">
        <v>3.34201388888889E-3</v>
      </c>
    </row>
    <row r="350" spans="1:3" ht="15" customHeight="1" x14ac:dyDescent="0.2">
      <c r="A350" s="60" t="s">
        <v>95</v>
      </c>
      <c r="B350" s="62" t="s">
        <v>502</v>
      </c>
      <c r="C350" s="61">
        <v>3.3459595959596002E-3</v>
      </c>
    </row>
    <row r="351" spans="1:3" ht="15" customHeight="1" x14ac:dyDescent="0.2">
      <c r="A351" s="60" t="s">
        <v>70</v>
      </c>
      <c r="B351" s="62" t="s">
        <v>217</v>
      </c>
      <c r="C351" s="61">
        <v>3.3475783475783501E-3</v>
      </c>
    </row>
    <row r="352" spans="1:3" ht="15" customHeight="1" x14ac:dyDescent="0.2">
      <c r="A352" s="60" t="s">
        <v>86</v>
      </c>
      <c r="B352" s="62" t="s">
        <v>366</v>
      </c>
      <c r="C352" s="61">
        <v>3.3496732026143802E-3</v>
      </c>
    </row>
    <row r="353" spans="1:3" ht="15" customHeight="1" x14ac:dyDescent="0.2">
      <c r="A353" s="60" t="s">
        <v>64</v>
      </c>
      <c r="B353" s="62" t="s">
        <v>191</v>
      </c>
      <c r="C353" s="61">
        <v>3.35144927536232E-3</v>
      </c>
    </row>
    <row r="354" spans="1:3" ht="15" customHeight="1" x14ac:dyDescent="0.2">
      <c r="A354" s="60" t="s">
        <v>77</v>
      </c>
      <c r="B354" s="62" t="s">
        <v>351</v>
      </c>
      <c r="C354" s="61">
        <v>3.3564814814814798E-3</v>
      </c>
    </row>
    <row r="355" spans="1:3" ht="15" customHeight="1" x14ac:dyDescent="0.2">
      <c r="A355" s="60" t="s">
        <v>61</v>
      </c>
      <c r="B355" s="62" t="s">
        <v>182</v>
      </c>
      <c r="C355" s="61">
        <v>3.3611111111111099E-3</v>
      </c>
    </row>
    <row r="356" spans="1:3" ht="15" customHeight="1" x14ac:dyDescent="0.2">
      <c r="A356" s="60" t="s">
        <v>80</v>
      </c>
      <c r="B356" s="62" t="s">
        <v>335</v>
      </c>
      <c r="C356" s="61">
        <v>3.3625730994151998E-3</v>
      </c>
    </row>
    <row r="357" spans="1:3" ht="15" customHeight="1" x14ac:dyDescent="0.2">
      <c r="A357" s="60" t="s">
        <v>67</v>
      </c>
      <c r="B357" s="62" t="s">
        <v>458</v>
      </c>
      <c r="C357" s="61">
        <v>3.3653846153846199E-3</v>
      </c>
    </row>
    <row r="358" spans="1:3" ht="15" customHeight="1" x14ac:dyDescent="0.2">
      <c r="A358" s="60" t="s">
        <v>935</v>
      </c>
      <c r="B358" s="62" t="s">
        <v>231</v>
      </c>
      <c r="C358" s="61">
        <v>3.3670033670033699E-3</v>
      </c>
    </row>
    <row r="359" spans="1:3" ht="15" customHeight="1" x14ac:dyDescent="0.2">
      <c r="A359" s="60" t="s">
        <v>75</v>
      </c>
      <c r="B359" s="62" t="s">
        <v>208</v>
      </c>
      <c r="C359" s="61">
        <v>3.3730158730158701E-3</v>
      </c>
    </row>
    <row r="360" spans="1:3" ht="15" customHeight="1" x14ac:dyDescent="0.2">
      <c r="A360" s="60" t="s">
        <v>78</v>
      </c>
      <c r="B360" s="62" t="s">
        <v>623</v>
      </c>
      <c r="C360" s="61">
        <v>3.3730158730158701E-3</v>
      </c>
    </row>
    <row r="361" spans="1:3" ht="15" customHeight="1" x14ac:dyDescent="0.2">
      <c r="A361" s="60" t="s">
        <v>94</v>
      </c>
      <c r="B361" s="62" t="s">
        <v>281</v>
      </c>
      <c r="C361" s="61">
        <v>3.37752525252525E-3</v>
      </c>
    </row>
    <row r="362" spans="1:3" ht="15" customHeight="1" x14ac:dyDescent="0.2">
      <c r="A362" s="60" t="s">
        <v>63</v>
      </c>
      <c r="B362" s="62" t="s">
        <v>253</v>
      </c>
      <c r="C362" s="61">
        <v>3.39506172839506E-3</v>
      </c>
    </row>
    <row r="363" spans="1:3" ht="15" customHeight="1" x14ac:dyDescent="0.2">
      <c r="A363" s="60" t="s">
        <v>88</v>
      </c>
      <c r="B363" s="62" t="s">
        <v>546</v>
      </c>
      <c r="C363" s="61">
        <v>3.39506172839506E-3</v>
      </c>
    </row>
    <row r="364" spans="1:3" ht="15" customHeight="1" x14ac:dyDescent="0.2">
      <c r="A364" s="60" t="s">
        <v>85</v>
      </c>
      <c r="B364" s="62" t="s">
        <v>476</v>
      </c>
      <c r="C364" s="61">
        <v>3.4143518518518498E-3</v>
      </c>
    </row>
    <row r="365" spans="1:3" ht="15" customHeight="1" x14ac:dyDescent="0.2">
      <c r="A365" s="60" t="s">
        <v>80</v>
      </c>
      <c r="B365" s="62" t="s">
        <v>273</v>
      </c>
      <c r="C365" s="61">
        <v>3.4143518518518498E-3</v>
      </c>
    </row>
    <row r="366" spans="1:3" ht="15" customHeight="1" x14ac:dyDescent="0.2">
      <c r="A366" s="60" t="s">
        <v>81</v>
      </c>
      <c r="B366" s="62" t="s">
        <v>459</v>
      </c>
      <c r="C366" s="61">
        <v>3.4188034188034201E-3</v>
      </c>
    </row>
    <row r="367" spans="1:3" ht="15" customHeight="1" x14ac:dyDescent="0.2">
      <c r="A367" s="60" t="s">
        <v>60</v>
      </c>
      <c r="B367" s="62" t="s">
        <v>205</v>
      </c>
      <c r="C367" s="61">
        <v>3.42377260981912E-3</v>
      </c>
    </row>
    <row r="368" spans="1:3" ht="15" customHeight="1" x14ac:dyDescent="0.2">
      <c r="A368" s="60" t="s">
        <v>60</v>
      </c>
      <c r="B368" s="62" t="s">
        <v>411</v>
      </c>
      <c r="C368" s="61">
        <v>3.4259259259259299E-3</v>
      </c>
    </row>
    <row r="369" spans="1:3" ht="15" customHeight="1" x14ac:dyDescent="0.2">
      <c r="A369" s="60" t="s">
        <v>64</v>
      </c>
      <c r="B369" s="62" t="s">
        <v>412</v>
      </c>
      <c r="C369" s="61">
        <v>3.4259259259259299E-3</v>
      </c>
    </row>
    <row r="370" spans="1:3" ht="15" customHeight="1" x14ac:dyDescent="0.2">
      <c r="A370" s="60" t="s">
        <v>75</v>
      </c>
      <c r="B370" s="62" t="s">
        <v>367</v>
      </c>
      <c r="C370" s="61">
        <v>3.4288194444444401E-3</v>
      </c>
    </row>
    <row r="371" spans="1:3" ht="15" customHeight="1" x14ac:dyDescent="0.2">
      <c r="A371" s="60" t="s">
        <v>76</v>
      </c>
      <c r="B371" s="62" t="s">
        <v>387</v>
      </c>
      <c r="C371" s="61">
        <v>3.4288194444444401E-3</v>
      </c>
    </row>
    <row r="372" spans="1:3" ht="15" customHeight="1" x14ac:dyDescent="0.2">
      <c r="A372" s="60" t="s">
        <v>78</v>
      </c>
      <c r="B372" s="62" t="s">
        <v>299</v>
      </c>
      <c r="C372" s="61">
        <v>3.44065656565657E-3</v>
      </c>
    </row>
    <row r="373" spans="1:3" ht="15" customHeight="1" x14ac:dyDescent="0.2">
      <c r="A373" s="60" t="s">
        <v>89</v>
      </c>
      <c r="B373" s="62" t="s">
        <v>780</v>
      </c>
      <c r="C373" s="61">
        <v>3.4722222222222199E-3</v>
      </c>
    </row>
    <row r="374" spans="1:3" ht="15" customHeight="1" x14ac:dyDescent="0.2">
      <c r="A374" s="60" t="s">
        <v>96</v>
      </c>
      <c r="B374" s="62" t="s">
        <v>624</v>
      </c>
      <c r="C374" s="61">
        <v>3.4722222222222199E-3</v>
      </c>
    </row>
    <row r="375" spans="1:3" ht="15" customHeight="1" x14ac:dyDescent="0.2">
      <c r="A375" s="60" t="s">
        <v>82</v>
      </c>
      <c r="B375" s="62" t="s">
        <v>603</v>
      </c>
      <c r="C375" s="61">
        <v>3.4722222222222199E-3</v>
      </c>
    </row>
    <row r="376" spans="1:3" ht="15" customHeight="1" x14ac:dyDescent="0.2">
      <c r="A376" s="60" t="s">
        <v>82</v>
      </c>
      <c r="B376" s="62" t="s">
        <v>858</v>
      </c>
      <c r="C376" s="61">
        <v>3.4722222222222199E-3</v>
      </c>
    </row>
    <row r="377" spans="1:3" ht="15" customHeight="1" x14ac:dyDescent="0.2">
      <c r="A377" s="60" t="s">
        <v>90</v>
      </c>
      <c r="B377" s="62" t="s">
        <v>859</v>
      </c>
      <c r="C377" s="61">
        <v>3.4722222222222199E-3</v>
      </c>
    </row>
    <row r="378" spans="1:3" ht="15" customHeight="1" x14ac:dyDescent="0.2">
      <c r="A378" s="60" t="s">
        <v>90</v>
      </c>
      <c r="B378" s="62" t="s">
        <v>345</v>
      </c>
      <c r="C378" s="61">
        <v>3.4722222222222199E-3</v>
      </c>
    </row>
    <row r="379" spans="1:3" ht="15" customHeight="1" x14ac:dyDescent="0.2">
      <c r="A379" s="60" t="s">
        <v>90</v>
      </c>
      <c r="B379" s="62" t="s">
        <v>699</v>
      </c>
      <c r="C379" s="61">
        <v>3.4722222222222199E-3</v>
      </c>
    </row>
    <row r="380" spans="1:3" ht="15" customHeight="1" x14ac:dyDescent="0.2">
      <c r="A380" s="60" t="s">
        <v>90</v>
      </c>
      <c r="B380" s="62" t="s">
        <v>814</v>
      </c>
      <c r="C380" s="61">
        <v>3.4722222222222199E-3</v>
      </c>
    </row>
    <row r="381" spans="1:3" ht="15" customHeight="1" x14ac:dyDescent="0.2">
      <c r="A381" s="60" t="s">
        <v>75</v>
      </c>
      <c r="B381" s="62" t="s">
        <v>477</v>
      </c>
      <c r="C381" s="61">
        <v>3.4722222222222199E-3</v>
      </c>
    </row>
    <row r="382" spans="1:3" ht="15" customHeight="1" x14ac:dyDescent="0.2">
      <c r="A382" s="60" t="s">
        <v>75</v>
      </c>
      <c r="B382" s="62" t="s">
        <v>740</v>
      </c>
      <c r="C382" s="61">
        <v>3.4722222222222199E-3</v>
      </c>
    </row>
    <row r="383" spans="1:3" ht="15" customHeight="1" x14ac:dyDescent="0.2">
      <c r="A383" s="60" t="s">
        <v>74</v>
      </c>
      <c r="B383" s="62" t="s">
        <v>741</v>
      </c>
      <c r="C383" s="61">
        <v>3.4722222222222199E-3</v>
      </c>
    </row>
    <row r="384" spans="1:3" ht="15" customHeight="1" x14ac:dyDescent="0.2">
      <c r="A384" s="60" t="s">
        <v>74</v>
      </c>
      <c r="B384" s="62" t="s">
        <v>742</v>
      </c>
      <c r="C384" s="61">
        <v>3.4722222222222199E-3</v>
      </c>
    </row>
    <row r="385" spans="1:3" ht="15" customHeight="1" x14ac:dyDescent="0.2">
      <c r="A385" s="60" t="s">
        <v>74</v>
      </c>
      <c r="B385" s="62" t="s">
        <v>413</v>
      </c>
      <c r="C385" s="61">
        <v>3.4722222222222199E-3</v>
      </c>
    </row>
    <row r="386" spans="1:3" ht="15" customHeight="1" x14ac:dyDescent="0.2">
      <c r="A386" s="60" t="s">
        <v>74</v>
      </c>
      <c r="B386" s="62" t="s">
        <v>860</v>
      </c>
      <c r="C386" s="61">
        <v>3.4722222222222199E-3</v>
      </c>
    </row>
    <row r="387" spans="1:3" ht="15" customHeight="1" x14ac:dyDescent="0.2">
      <c r="A387" s="60" t="s">
        <v>74</v>
      </c>
      <c r="B387" s="62" t="s">
        <v>206</v>
      </c>
      <c r="C387" s="61">
        <v>3.4722222222222199E-3</v>
      </c>
    </row>
    <row r="388" spans="1:3" ht="15" customHeight="1" x14ac:dyDescent="0.2">
      <c r="A388" s="60" t="s">
        <v>74</v>
      </c>
      <c r="B388" s="62" t="s">
        <v>781</v>
      </c>
      <c r="C388" s="61">
        <v>3.4722222222222199E-3</v>
      </c>
    </row>
    <row r="389" spans="1:3" ht="15" customHeight="1" x14ac:dyDescent="0.2">
      <c r="A389" s="60" t="s">
        <v>74</v>
      </c>
      <c r="B389" s="62" t="s">
        <v>700</v>
      </c>
      <c r="C389" s="61">
        <v>3.4722222222222199E-3</v>
      </c>
    </row>
    <row r="390" spans="1:3" ht="15" customHeight="1" x14ac:dyDescent="0.2">
      <c r="A390" s="60" t="s">
        <v>85</v>
      </c>
      <c r="B390" s="62" t="s">
        <v>422</v>
      </c>
      <c r="C390" s="61">
        <v>3.4722222222222199E-3</v>
      </c>
    </row>
    <row r="391" spans="1:3" ht="15" customHeight="1" x14ac:dyDescent="0.2">
      <c r="A391" s="60" t="s">
        <v>77</v>
      </c>
      <c r="B391" s="62" t="s">
        <v>456</v>
      </c>
      <c r="C391" s="61">
        <v>3.4722222222222199E-3</v>
      </c>
    </row>
    <row r="392" spans="1:3" ht="15" customHeight="1" x14ac:dyDescent="0.2">
      <c r="A392" s="60" t="s">
        <v>76</v>
      </c>
      <c r="B392" s="62" t="s">
        <v>300</v>
      </c>
      <c r="C392" s="61">
        <v>3.4722222222222199E-3</v>
      </c>
    </row>
    <row r="393" spans="1:3" ht="15" customHeight="1" x14ac:dyDescent="0.2">
      <c r="A393" s="60" t="s">
        <v>76</v>
      </c>
      <c r="B393" s="62" t="s">
        <v>365</v>
      </c>
      <c r="C393" s="61">
        <v>3.4722222222222199E-3</v>
      </c>
    </row>
    <row r="394" spans="1:3" ht="15" customHeight="1" x14ac:dyDescent="0.2">
      <c r="A394" s="60" t="s">
        <v>83</v>
      </c>
      <c r="B394" s="62" t="s">
        <v>701</v>
      </c>
      <c r="C394" s="61">
        <v>3.4722222222222199E-3</v>
      </c>
    </row>
    <row r="395" spans="1:3" ht="15" customHeight="1" x14ac:dyDescent="0.2">
      <c r="A395" s="60" t="s">
        <v>83</v>
      </c>
      <c r="B395" s="62" t="s">
        <v>782</v>
      </c>
      <c r="C395" s="61">
        <v>3.4722222222222199E-3</v>
      </c>
    </row>
    <row r="396" spans="1:3" ht="15" customHeight="1" x14ac:dyDescent="0.2">
      <c r="A396" s="60" t="s">
        <v>83</v>
      </c>
      <c r="B396" s="62" t="s">
        <v>660</v>
      </c>
      <c r="C396" s="61">
        <v>3.4722222222222199E-3</v>
      </c>
    </row>
    <row r="397" spans="1:3" ht="15" customHeight="1" x14ac:dyDescent="0.2">
      <c r="A397" s="60" t="s">
        <v>83</v>
      </c>
      <c r="B397" s="62" t="s">
        <v>191</v>
      </c>
      <c r="C397" s="61">
        <v>3.4722222222222199E-3</v>
      </c>
    </row>
    <row r="398" spans="1:3" ht="15" customHeight="1" x14ac:dyDescent="0.2">
      <c r="A398" s="60" t="s">
        <v>83</v>
      </c>
      <c r="B398" s="62" t="s">
        <v>702</v>
      </c>
      <c r="C398" s="61">
        <v>3.4722222222222199E-3</v>
      </c>
    </row>
    <row r="399" spans="1:3" ht="15" customHeight="1" x14ac:dyDescent="0.2">
      <c r="A399" s="60" t="s">
        <v>88</v>
      </c>
      <c r="B399" s="62" t="s">
        <v>558</v>
      </c>
      <c r="C399" s="61">
        <v>3.4722222222222199E-3</v>
      </c>
    </row>
    <row r="400" spans="1:3" ht="15" customHeight="1" x14ac:dyDescent="0.2">
      <c r="A400" s="60" t="s">
        <v>88</v>
      </c>
      <c r="B400" s="62" t="s">
        <v>743</v>
      </c>
      <c r="C400" s="61">
        <v>3.4722222222222199E-3</v>
      </c>
    </row>
    <row r="401" spans="1:3" ht="15" customHeight="1" x14ac:dyDescent="0.2">
      <c r="A401" s="60" t="s">
        <v>88</v>
      </c>
      <c r="B401" s="62" t="s">
        <v>815</v>
      </c>
      <c r="C401" s="61">
        <v>3.4722222222222199E-3</v>
      </c>
    </row>
    <row r="402" spans="1:3" ht="15" customHeight="1" x14ac:dyDescent="0.2">
      <c r="A402" s="60" t="s">
        <v>81</v>
      </c>
      <c r="B402" s="62" t="s">
        <v>365</v>
      </c>
      <c r="C402" s="61">
        <v>3.4722222222222199E-3</v>
      </c>
    </row>
    <row r="403" spans="1:3" ht="15" customHeight="1" x14ac:dyDescent="0.2">
      <c r="A403" s="60" t="s">
        <v>94</v>
      </c>
      <c r="B403" s="62" t="s">
        <v>63</v>
      </c>
      <c r="C403" s="61">
        <v>3.4722222222222199E-3</v>
      </c>
    </row>
    <row r="404" spans="1:3" ht="15" customHeight="1" x14ac:dyDescent="0.2">
      <c r="A404" s="60" t="s">
        <v>87</v>
      </c>
      <c r="B404" s="62" t="s">
        <v>861</v>
      </c>
      <c r="C404" s="61">
        <v>3.4722222222222199E-3</v>
      </c>
    </row>
    <row r="405" spans="1:3" ht="15" customHeight="1" x14ac:dyDescent="0.2">
      <c r="A405" s="60" t="s">
        <v>87</v>
      </c>
      <c r="B405" s="62" t="s">
        <v>862</v>
      </c>
      <c r="C405" s="61">
        <v>3.4722222222222199E-3</v>
      </c>
    </row>
    <row r="406" spans="1:3" ht="15" customHeight="1" x14ac:dyDescent="0.2">
      <c r="A406" s="60" t="s">
        <v>87</v>
      </c>
      <c r="B406" s="62" t="s">
        <v>863</v>
      </c>
      <c r="C406" s="61">
        <v>3.4722222222222199E-3</v>
      </c>
    </row>
    <row r="407" spans="1:3" ht="15" customHeight="1" x14ac:dyDescent="0.2">
      <c r="A407" s="60" t="s">
        <v>93</v>
      </c>
      <c r="B407" s="62" t="s">
        <v>864</v>
      </c>
      <c r="C407" s="61">
        <v>3.4722222222222199E-3</v>
      </c>
    </row>
    <row r="408" spans="1:3" ht="15" customHeight="1" x14ac:dyDescent="0.2">
      <c r="A408" s="60" t="s">
        <v>95</v>
      </c>
      <c r="B408" s="62" t="s">
        <v>625</v>
      </c>
      <c r="C408" s="61">
        <v>3.4722222222222199E-3</v>
      </c>
    </row>
    <row r="409" spans="1:3" ht="15" customHeight="1" x14ac:dyDescent="0.2">
      <c r="A409" s="60" t="s">
        <v>65</v>
      </c>
      <c r="B409" s="62" t="s">
        <v>413</v>
      </c>
      <c r="C409" s="61">
        <v>3.4722222222222199E-3</v>
      </c>
    </row>
    <row r="410" spans="1:3" ht="15" customHeight="1" x14ac:dyDescent="0.2">
      <c r="A410" s="60" t="s">
        <v>69</v>
      </c>
      <c r="B410" s="62" t="s">
        <v>254</v>
      </c>
      <c r="C410" s="61">
        <v>3.4722222222222199E-3</v>
      </c>
    </row>
    <row r="411" spans="1:3" ht="15" customHeight="1" x14ac:dyDescent="0.2">
      <c r="A411" s="60" t="s">
        <v>63</v>
      </c>
      <c r="B411" s="62" t="s">
        <v>63</v>
      </c>
      <c r="C411" s="61">
        <v>3.5011574074074099E-3</v>
      </c>
    </row>
    <row r="412" spans="1:3" ht="15" customHeight="1" x14ac:dyDescent="0.2">
      <c r="A412" s="60" t="s">
        <v>59</v>
      </c>
      <c r="B412" s="62" t="s">
        <v>185</v>
      </c>
      <c r="C412" s="61">
        <v>3.5063752276867002E-3</v>
      </c>
    </row>
    <row r="413" spans="1:3" ht="15" customHeight="1" x14ac:dyDescent="0.2">
      <c r="A413" s="60" t="s">
        <v>60</v>
      </c>
      <c r="B413" s="62" t="s">
        <v>232</v>
      </c>
      <c r="C413" s="61">
        <v>3.5069444444444401E-3</v>
      </c>
    </row>
    <row r="414" spans="1:3" ht="15" customHeight="1" x14ac:dyDescent="0.2">
      <c r="A414" s="60" t="s">
        <v>70</v>
      </c>
      <c r="B414" s="62" t="s">
        <v>209</v>
      </c>
      <c r="C414" s="61">
        <v>3.5069444444444401E-3</v>
      </c>
    </row>
    <row r="415" spans="1:3" ht="15" customHeight="1" x14ac:dyDescent="0.2">
      <c r="A415" s="60" t="s">
        <v>85</v>
      </c>
      <c r="B415" s="62" t="s">
        <v>478</v>
      </c>
      <c r="C415" s="61">
        <v>3.5300925925925899E-3</v>
      </c>
    </row>
    <row r="416" spans="1:3" ht="15" customHeight="1" x14ac:dyDescent="0.2">
      <c r="A416" s="60" t="s">
        <v>86</v>
      </c>
      <c r="B416" s="62" t="s">
        <v>479</v>
      </c>
      <c r="C416" s="61">
        <v>3.5300925925925899E-3</v>
      </c>
    </row>
    <row r="417" spans="1:3" ht="15" customHeight="1" x14ac:dyDescent="0.2">
      <c r="A417" s="60" t="s">
        <v>65</v>
      </c>
      <c r="B417" s="62" t="s">
        <v>480</v>
      </c>
      <c r="C417" s="61">
        <v>3.5300925925925899E-3</v>
      </c>
    </row>
    <row r="418" spans="1:3" ht="15" customHeight="1" x14ac:dyDescent="0.2">
      <c r="A418" s="60" t="s">
        <v>65</v>
      </c>
      <c r="B418" s="62" t="s">
        <v>481</v>
      </c>
      <c r="C418" s="61">
        <v>3.5300925925925899E-3</v>
      </c>
    </row>
    <row r="419" spans="1:3" ht="15" customHeight="1" x14ac:dyDescent="0.2">
      <c r="A419" s="60" t="s">
        <v>82</v>
      </c>
      <c r="B419" s="62" t="s">
        <v>482</v>
      </c>
      <c r="C419" s="61">
        <v>3.5353535353535399E-3</v>
      </c>
    </row>
    <row r="420" spans="1:3" ht="15" customHeight="1" x14ac:dyDescent="0.2">
      <c r="A420" s="60" t="s">
        <v>65</v>
      </c>
      <c r="B420" s="62" t="s">
        <v>301</v>
      </c>
      <c r="C420" s="61">
        <v>3.5353535353535399E-3</v>
      </c>
    </row>
    <row r="421" spans="1:3" ht="15" customHeight="1" x14ac:dyDescent="0.2">
      <c r="A421" s="60" t="s">
        <v>65</v>
      </c>
      <c r="B421" s="62" t="s">
        <v>290</v>
      </c>
      <c r="C421" s="61">
        <v>3.54166666666667E-3</v>
      </c>
    </row>
    <row r="422" spans="1:3" ht="15" customHeight="1" x14ac:dyDescent="0.2">
      <c r="A422" s="60" t="s">
        <v>89</v>
      </c>
      <c r="B422" s="62" t="s">
        <v>352</v>
      </c>
      <c r="C422" s="61">
        <v>3.5493827160493802E-3</v>
      </c>
    </row>
    <row r="423" spans="1:3" ht="15" customHeight="1" x14ac:dyDescent="0.2">
      <c r="A423" s="60" t="s">
        <v>85</v>
      </c>
      <c r="B423" s="62" t="s">
        <v>353</v>
      </c>
      <c r="C423" s="61">
        <v>3.5493827160493802E-3</v>
      </c>
    </row>
    <row r="424" spans="1:3" ht="15" customHeight="1" x14ac:dyDescent="0.2">
      <c r="A424" s="60" t="s">
        <v>85</v>
      </c>
      <c r="B424" s="62" t="s">
        <v>354</v>
      </c>
      <c r="C424" s="61">
        <v>3.5493827160493802E-3</v>
      </c>
    </row>
    <row r="425" spans="1:3" ht="15" customHeight="1" x14ac:dyDescent="0.2">
      <c r="A425" s="60" t="s">
        <v>83</v>
      </c>
      <c r="B425" s="62" t="s">
        <v>547</v>
      </c>
      <c r="C425" s="61">
        <v>3.5493827160493802E-3</v>
      </c>
    </row>
    <row r="426" spans="1:3" ht="15" customHeight="1" x14ac:dyDescent="0.2">
      <c r="A426" s="60" t="s">
        <v>92</v>
      </c>
      <c r="B426" s="62" t="s">
        <v>74</v>
      </c>
      <c r="C426" s="61">
        <v>3.5539215686274501E-3</v>
      </c>
    </row>
    <row r="427" spans="1:3" ht="15" customHeight="1" x14ac:dyDescent="0.2">
      <c r="A427" s="60" t="s">
        <v>75</v>
      </c>
      <c r="B427" s="62" t="s">
        <v>578</v>
      </c>
      <c r="C427" s="61">
        <v>3.5590277777777799E-3</v>
      </c>
    </row>
    <row r="428" spans="1:3" ht="15" customHeight="1" x14ac:dyDescent="0.2">
      <c r="A428" s="60" t="s">
        <v>90</v>
      </c>
      <c r="B428" s="62" t="s">
        <v>579</v>
      </c>
      <c r="C428" s="61">
        <v>3.57142857142857E-3</v>
      </c>
    </row>
    <row r="429" spans="1:3" ht="15" customHeight="1" x14ac:dyDescent="0.2">
      <c r="A429" s="60" t="s">
        <v>86</v>
      </c>
      <c r="B429" s="62" t="s">
        <v>320</v>
      </c>
      <c r="C429" s="61">
        <v>3.5763888888888898E-3</v>
      </c>
    </row>
    <row r="430" spans="1:3" ht="15" customHeight="1" x14ac:dyDescent="0.2">
      <c r="A430" s="60" t="s">
        <v>66</v>
      </c>
      <c r="B430" s="62" t="s">
        <v>184</v>
      </c>
      <c r="C430" s="61">
        <v>3.5842293906810001E-3</v>
      </c>
    </row>
    <row r="431" spans="1:3" ht="15" customHeight="1" x14ac:dyDescent="0.2">
      <c r="A431" s="60" t="s">
        <v>74</v>
      </c>
      <c r="B431" s="62" t="s">
        <v>661</v>
      </c>
      <c r="C431" s="61">
        <v>3.5879629629629599E-3</v>
      </c>
    </row>
    <row r="432" spans="1:3" ht="15" customHeight="1" x14ac:dyDescent="0.2">
      <c r="A432" s="60" t="s">
        <v>59</v>
      </c>
      <c r="B432" s="62" t="s">
        <v>483</v>
      </c>
      <c r="C432" s="61">
        <v>3.5879629629629599E-3</v>
      </c>
    </row>
    <row r="433" spans="1:3" ht="15" customHeight="1" x14ac:dyDescent="0.2">
      <c r="A433" s="60" t="s">
        <v>59</v>
      </c>
      <c r="B433" s="62" t="s">
        <v>232</v>
      </c>
      <c r="C433" s="61">
        <v>3.5879629629629599E-3</v>
      </c>
    </row>
    <row r="434" spans="1:3" ht="15" customHeight="1" x14ac:dyDescent="0.2">
      <c r="A434" s="60" t="s">
        <v>81</v>
      </c>
      <c r="B434" s="62" t="s">
        <v>484</v>
      </c>
      <c r="C434" s="61">
        <v>3.5879629629629599E-3</v>
      </c>
    </row>
    <row r="435" spans="1:3" ht="15" customHeight="1" x14ac:dyDescent="0.2">
      <c r="A435" s="60" t="s">
        <v>65</v>
      </c>
      <c r="B435" s="62" t="s">
        <v>456</v>
      </c>
      <c r="C435" s="61">
        <v>3.5879629629629599E-3</v>
      </c>
    </row>
    <row r="436" spans="1:3" ht="15" customHeight="1" x14ac:dyDescent="0.2">
      <c r="A436" s="60" t="s">
        <v>70</v>
      </c>
      <c r="B436" s="62" t="s">
        <v>282</v>
      </c>
      <c r="C436" s="61">
        <v>3.5879629629629599E-3</v>
      </c>
    </row>
    <row r="437" spans="1:3" ht="15" customHeight="1" x14ac:dyDescent="0.2">
      <c r="A437" s="60" t="s">
        <v>67</v>
      </c>
      <c r="B437" s="62" t="s">
        <v>249</v>
      </c>
      <c r="C437" s="61">
        <v>3.59195402298851E-3</v>
      </c>
    </row>
    <row r="438" spans="1:3" ht="15" customHeight="1" x14ac:dyDescent="0.2">
      <c r="A438" s="60" t="s">
        <v>75</v>
      </c>
      <c r="B438" s="62" t="s">
        <v>388</v>
      </c>
      <c r="C438" s="61">
        <v>3.6024305555555601E-3</v>
      </c>
    </row>
    <row r="439" spans="1:3" ht="15" customHeight="1" x14ac:dyDescent="0.2">
      <c r="A439" s="60" t="s">
        <v>92</v>
      </c>
      <c r="B439" s="62" t="s">
        <v>302</v>
      </c>
      <c r="C439" s="61">
        <v>3.6044973544973498E-3</v>
      </c>
    </row>
    <row r="440" spans="1:3" ht="15" customHeight="1" x14ac:dyDescent="0.2">
      <c r="A440" s="60" t="s">
        <v>65</v>
      </c>
      <c r="B440" s="62" t="s">
        <v>308</v>
      </c>
      <c r="C440" s="61">
        <v>3.6044973544973498E-3</v>
      </c>
    </row>
    <row r="441" spans="1:3" ht="15" customHeight="1" x14ac:dyDescent="0.2">
      <c r="A441" s="60" t="s">
        <v>74</v>
      </c>
      <c r="B441" s="62" t="s">
        <v>703</v>
      </c>
      <c r="C441" s="61">
        <v>3.6111111111111101E-3</v>
      </c>
    </row>
    <row r="442" spans="1:3" ht="15" customHeight="1" x14ac:dyDescent="0.2">
      <c r="A442" s="60" t="s">
        <v>94</v>
      </c>
      <c r="B442" s="62" t="s">
        <v>704</v>
      </c>
      <c r="C442" s="61">
        <v>3.6111111111111101E-3</v>
      </c>
    </row>
    <row r="443" spans="1:3" ht="15" customHeight="1" x14ac:dyDescent="0.2">
      <c r="A443" s="60" t="s">
        <v>65</v>
      </c>
      <c r="B443" s="62" t="s">
        <v>253</v>
      </c>
      <c r="C443" s="61">
        <v>3.6111111111111101E-3</v>
      </c>
    </row>
    <row r="444" spans="1:3" ht="15" customHeight="1" x14ac:dyDescent="0.2">
      <c r="A444" s="60" t="s">
        <v>77</v>
      </c>
      <c r="B444" s="62" t="s">
        <v>191</v>
      </c>
      <c r="C444" s="61">
        <v>3.6159003831417601E-3</v>
      </c>
    </row>
    <row r="445" spans="1:3" ht="15" customHeight="1" x14ac:dyDescent="0.2">
      <c r="A445" s="60" t="s">
        <v>65</v>
      </c>
      <c r="B445" s="62" t="s">
        <v>436</v>
      </c>
      <c r="C445" s="61">
        <v>3.6210317460317501E-3</v>
      </c>
    </row>
    <row r="446" spans="1:3" ht="15" customHeight="1" x14ac:dyDescent="0.2">
      <c r="A446" s="60" t="s">
        <v>96</v>
      </c>
      <c r="B446" s="62" t="s">
        <v>548</v>
      </c>
      <c r="C446" s="61">
        <v>3.6265432098765401E-3</v>
      </c>
    </row>
    <row r="447" spans="1:3" ht="15" customHeight="1" x14ac:dyDescent="0.2">
      <c r="A447" s="60" t="s">
        <v>71</v>
      </c>
      <c r="B447" s="62" t="s">
        <v>246</v>
      </c>
      <c r="C447" s="61">
        <v>3.6342592592592598E-3</v>
      </c>
    </row>
    <row r="448" spans="1:3" ht="15" customHeight="1" x14ac:dyDescent="0.2">
      <c r="A448" s="60" t="s">
        <v>79</v>
      </c>
      <c r="B448" s="62" t="s">
        <v>389</v>
      </c>
      <c r="C448" s="61">
        <v>3.6458333333333299E-3</v>
      </c>
    </row>
    <row r="449" spans="1:3" ht="15" customHeight="1" x14ac:dyDescent="0.2">
      <c r="A449" s="60" t="s">
        <v>76</v>
      </c>
      <c r="B449" s="62" t="s">
        <v>390</v>
      </c>
      <c r="C449" s="61">
        <v>3.6458333333333299E-3</v>
      </c>
    </row>
    <row r="450" spans="1:3" ht="15" customHeight="1" x14ac:dyDescent="0.2">
      <c r="A450" s="60" t="s">
        <v>62</v>
      </c>
      <c r="B450" s="62" t="s">
        <v>744</v>
      </c>
      <c r="C450" s="61">
        <v>3.6458333333333299E-3</v>
      </c>
    </row>
    <row r="451" spans="1:3" ht="15" customHeight="1" x14ac:dyDescent="0.2">
      <c r="A451" s="60" t="s">
        <v>76</v>
      </c>
      <c r="B451" s="62" t="s">
        <v>348</v>
      </c>
      <c r="C451" s="61">
        <v>3.65740740740741E-3</v>
      </c>
    </row>
    <row r="452" spans="1:3" ht="15" customHeight="1" x14ac:dyDescent="0.2">
      <c r="A452" s="60" t="s">
        <v>77</v>
      </c>
      <c r="B452" s="62" t="s">
        <v>503</v>
      </c>
      <c r="C452" s="61">
        <v>3.66161616161616E-3</v>
      </c>
    </row>
    <row r="453" spans="1:3" ht="15" customHeight="1" x14ac:dyDescent="0.2">
      <c r="A453" s="60" t="s">
        <v>79</v>
      </c>
      <c r="B453" s="62" t="s">
        <v>626</v>
      </c>
      <c r="C453" s="61">
        <v>3.6706349206349202E-3</v>
      </c>
    </row>
    <row r="454" spans="1:3" ht="15" customHeight="1" x14ac:dyDescent="0.2">
      <c r="A454" s="60" t="s">
        <v>75</v>
      </c>
      <c r="B454" s="62" t="s">
        <v>521</v>
      </c>
      <c r="C454" s="61">
        <v>3.6805555555555602E-3</v>
      </c>
    </row>
    <row r="455" spans="1:3" ht="15" customHeight="1" x14ac:dyDescent="0.2">
      <c r="A455" s="60" t="s">
        <v>85</v>
      </c>
      <c r="B455" s="62" t="s">
        <v>336</v>
      </c>
      <c r="C455" s="61">
        <v>3.69152046783626E-3</v>
      </c>
    </row>
    <row r="456" spans="1:3" ht="15" customHeight="1" x14ac:dyDescent="0.2">
      <c r="A456" s="60" t="s">
        <v>90</v>
      </c>
      <c r="B456" s="62" t="s">
        <v>783</v>
      </c>
      <c r="C456" s="61">
        <v>3.7037037037036999E-3</v>
      </c>
    </row>
    <row r="457" spans="1:3" ht="15" customHeight="1" x14ac:dyDescent="0.2">
      <c r="A457" s="60" t="s">
        <v>74</v>
      </c>
      <c r="B457" s="62" t="s">
        <v>784</v>
      </c>
      <c r="C457" s="61">
        <v>3.7037037037036999E-3</v>
      </c>
    </row>
    <row r="458" spans="1:3" ht="15" customHeight="1" x14ac:dyDescent="0.2">
      <c r="A458" s="60" t="s">
        <v>76</v>
      </c>
      <c r="B458" s="62" t="s">
        <v>414</v>
      </c>
      <c r="C458" s="61">
        <v>3.7037037037036999E-3</v>
      </c>
    </row>
    <row r="459" spans="1:3" ht="15" customHeight="1" x14ac:dyDescent="0.2">
      <c r="A459" s="60" t="s">
        <v>83</v>
      </c>
      <c r="B459" s="62" t="s">
        <v>785</v>
      </c>
      <c r="C459" s="61">
        <v>3.7037037037036999E-3</v>
      </c>
    </row>
    <row r="460" spans="1:3" ht="15" customHeight="1" x14ac:dyDescent="0.2">
      <c r="A460" s="60" t="s">
        <v>94</v>
      </c>
      <c r="B460" s="62" t="s">
        <v>662</v>
      </c>
      <c r="C460" s="61">
        <v>3.7037037037036999E-3</v>
      </c>
    </row>
    <row r="461" spans="1:3" ht="15" customHeight="1" x14ac:dyDescent="0.2">
      <c r="A461" s="60" t="s">
        <v>92</v>
      </c>
      <c r="B461" s="62" t="s">
        <v>355</v>
      </c>
      <c r="C461" s="61">
        <v>3.7037037037036999E-3</v>
      </c>
    </row>
    <row r="462" spans="1:3" ht="15" customHeight="1" x14ac:dyDescent="0.2">
      <c r="A462" s="60" t="s">
        <v>65</v>
      </c>
      <c r="B462" s="62" t="s">
        <v>199</v>
      </c>
      <c r="C462" s="61">
        <v>3.7037037037036999E-3</v>
      </c>
    </row>
    <row r="463" spans="1:3" ht="15" customHeight="1" x14ac:dyDescent="0.2">
      <c r="A463" s="60" t="s">
        <v>62</v>
      </c>
      <c r="B463" s="62" t="s">
        <v>200</v>
      </c>
      <c r="C463" s="61">
        <v>3.7037037037036999E-3</v>
      </c>
    </row>
    <row r="464" spans="1:3" ht="15" customHeight="1" x14ac:dyDescent="0.2">
      <c r="A464" s="60" t="s">
        <v>72</v>
      </c>
      <c r="B464" s="62" t="s">
        <v>74</v>
      </c>
      <c r="C464" s="61">
        <v>3.71376811594203E-3</v>
      </c>
    </row>
    <row r="465" spans="1:3" ht="15" customHeight="1" x14ac:dyDescent="0.2">
      <c r="A465" s="60" t="s">
        <v>62</v>
      </c>
      <c r="B465" s="62" t="s">
        <v>456</v>
      </c>
      <c r="C465" s="61">
        <v>3.7247474747474701E-3</v>
      </c>
    </row>
    <row r="466" spans="1:3" ht="15" customHeight="1" x14ac:dyDescent="0.2">
      <c r="A466" s="60" t="s">
        <v>75</v>
      </c>
      <c r="B466" s="62" t="s">
        <v>191</v>
      </c>
      <c r="C466" s="61">
        <v>3.7326388888888899E-3</v>
      </c>
    </row>
    <row r="467" spans="1:3" ht="15" customHeight="1" x14ac:dyDescent="0.2">
      <c r="A467" s="60" t="s">
        <v>85</v>
      </c>
      <c r="B467" s="62" t="s">
        <v>580</v>
      </c>
      <c r="C467" s="61">
        <v>3.7326388888888899E-3</v>
      </c>
    </row>
    <row r="468" spans="1:3" ht="15" customHeight="1" x14ac:dyDescent="0.2">
      <c r="A468" s="60" t="s">
        <v>90</v>
      </c>
      <c r="B468" s="62" t="s">
        <v>705</v>
      </c>
      <c r="C468" s="61">
        <v>3.7499999999999999E-3</v>
      </c>
    </row>
    <row r="469" spans="1:3" ht="15" customHeight="1" x14ac:dyDescent="0.2">
      <c r="A469" s="60" t="s">
        <v>81</v>
      </c>
      <c r="B469" s="62" t="s">
        <v>706</v>
      </c>
      <c r="C469" s="61">
        <v>3.7499999999999999E-3</v>
      </c>
    </row>
    <row r="470" spans="1:3" ht="15" customHeight="1" x14ac:dyDescent="0.2">
      <c r="A470" s="60" t="s">
        <v>81</v>
      </c>
      <c r="B470" s="62" t="s">
        <v>522</v>
      </c>
      <c r="C470" s="61">
        <v>3.7499999999999999E-3</v>
      </c>
    </row>
    <row r="471" spans="1:3" ht="15" customHeight="1" x14ac:dyDescent="0.2">
      <c r="A471" s="60" t="s">
        <v>64</v>
      </c>
      <c r="B471" s="62" t="s">
        <v>549</v>
      </c>
      <c r="C471" s="61">
        <v>3.7808641975308598E-3</v>
      </c>
    </row>
    <row r="472" spans="1:3" ht="15" customHeight="1" x14ac:dyDescent="0.2">
      <c r="A472" s="60" t="s">
        <v>83</v>
      </c>
      <c r="B472" s="62" t="s">
        <v>550</v>
      </c>
      <c r="C472" s="61">
        <v>3.7808641975308598E-3</v>
      </c>
    </row>
    <row r="473" spans="1:3" ht="15" customHeight="1" x14ac:dyDescent="0.2">
      <c r="A473" s="60" t="s">
        <v>88</v>
      </c>
      <c r="B473" s="62" t="s">
        <v>191</v>
      </c>
      <c r="C473" s="61">
        <v>3.7927350427350401E-3</v>
      </c>
    </row>
    <row r="474" spans="1:3" ht="15" customHeight="1" x14ac:dyDescent="0.2">
      <c r="A474" s="60" t="s">
        <v>79</v>
      </c>
      <c r="B474" s="62" t="s">
        <v>91</v>
      </c>
      <c r="C474" s="61">
        <v>3.7962962962963002E-3</v>
      </c>
    </row>
    <row r="475" spans="1:3" ht="15" customHeight="1" x14ac:dyDescent="0.2">
      <c r="A475" s="60" t="s">
        <v>79</v>
      </c>
      <c r="B475" s="62" t="s">
        <v>368</v>
      </c>
      <c r="C475" s="61">
        <v>3.7990196078431398E-3</v>
      </c>
    </row>
    <row r="476" spans="1:3" ht="15" customHeight="1" x14ac:dyDescent="0.2">
      <c r="A476" s="60" t="s">
        <v>68</v>
      </c>
      <c r="B476" s="62" t="s">
        <v>250</v>
      </c>
      <c r="C476" s="61">
        <v>3.8074712643678199E-3</v>
      </c>
    </row>
    <row r="477" spans="1:3" ht="15" customHeight="1" x14ac:dyDescent="0.2">
      <c r="A477" s="60" t="s">
        <v>89</v>
      </c>
      <c r="B477" s="62" t="s">
        <v>816</v>
      </c>
      <c r="C477" s="61">
        <v>3.81944444444444E-3</v>
      </c>
    </row>
    <row r="478" spans="1:3" ht="15" customHeight="1" x14ac:dyDescent="0.2">
      <c r="A478" s="60" t="s">
        <v>72</v>
      </c>
      <c r="B478" s="62" t="s">
        <v>437</v>
      </c>
      <c r="C478" s="61">
        <v>3.81944444444444E-3</v>
      </c>
    </row>
    <row r="479" spans="1:3" ht="15" customHeight="1" x14ac:dyDescent="0.2">
      <c r="A479" s="60" t="s">
        <v>92</v>
      </c>
      <c r="B479" s="62" t="s">
        <v>581</v>
      </c>
      <c r="C479" s="61">
        <v>3.81944444444444E-3</v>
      </c>
    </row>
    <row r="480" spans="1:3" ht="15" customHeight="1" x14ac:dyDescent="0.2">
      <c r="A480" s="60" t="s">
        <v>65</v>
      </c>
      <c r="B480" s="62" t="s">
        <v>663</v>
      </c>
      <c r="C480" s="61">
        <v>3.81944444444444E-3</v>
      </c>
    </row>
    <row r="481" spans="1:3" ht="15" customHeight="1" x14ac:dyDescent="0.2">
      <c r="A481" s="60" t="s">
        <v>64</v>
      </c>
      <c r="B481" s="62" t="s">
        <v>369</v>
      </c>
      <c r="C481" s="61">
        <v>3.8398692810457501E-3</v>
      </c>
    </row>
    <row r="482" spans="1:3" ht="15" customHeight="1" x14ac:dyDescent="0.2">
      <c r="A482" s="60" t="s">
        <v>65</v>
      </c>
      <c r="B482" s="62" t="s">
        <v>415</v>
      </c>
      <c r="C482" s="61">
        <v>3.8425925925925902E-3</v>
      </c>
    </row>
    <row r="483" spans="1:3" ht="15" customHeight="1" x14ac:dyDescent="0.2">
      <c r="A483" s="60" t="s">
        <v>80</v>
      </c>
      <c r="B483" s="62" t="s">
        <v>188</v>
      </c>
      <c r="C483" s="61">
        <v>3.8461538461538498E-3</v>
      </c>
    </row>
    <row r="484" spans="1:3" ht="15" customHeight="1" x14ac:dyDescent="0.2">
      <c r="A484" s="60" t="s">
        <v>78</v>
      </c>
      <c r="B484" s="62" t="s">
        <v>215</v>
      </c>
      <c r="C484" s="61">
        <v>3.8510101010100998E-3</v>
      </c>
    </row>
    <row r="485" spans="1:3" ht="15" customHeight="1" x14ac:dyDescent="0.2">
      <c r="A485" s="60" t="s">
        <v>84</v>
      </c>
      <c r="B485" s="62" t="s">
        <v>504</v>
      </c>
      <c r="C485" s="61">
        <v>3.8510101010100998E-3</v>
      </c>
    </row>
    <row r="486" spans="1:3" ht="15" customHeight="1" x14ac:dyDescent="0.2">
      <c r="A486" s="60" t="s">
        <v>89</v>
      </c>
      <c r="B486" s="62" t="s">
        <v>356</v>
      </c>
      <c r="C486" s="61">
        <v>3.8580246913580201E-3</v>
      </c>
    </row>
    <row r="487" spans="1:3" ht="15" customHeight="1" x14ac:dyDescent="0.2">
      <c r="A487" s="60" t="s">
        <v>66</v>
      </c>
      <c r="B487" s="62" t="s">
        <v>203</v>
      </c>
      <c r="C487" s="61">
        <v>3.8617886178861798E-3</v>
      </c>
    </row>
    <row r="488" spans="1:3" ht="15" customHeight="1" x14ac:dyDescent="0.2">
      <c r="A488" s="60" t="s">
        <v>81</v>
      </c>
      <c r="B488" s="62" t="s">
        <v>391</v>
      </c>
      <c r="C488" s="61">
        <v>3.8628472222222202E-3</v>
      </c>
    </row>
    <row r="489" spans="1:3" ht="15" customHeight="1" x14ac:dyDescent="0.2">
      <c r="A489" s="60" t="s">
        <v>70</v>
      </c>
      <c r="B489" s="62" t="s">
        <v>392</v>
      </c>
      <c r="C489" s="61">
        <v>3.8628472222222202E-3</v>
      </c>
    </row>
    <row r="490" spans="1:3" ht="15" customHeight="1" x14ac:dyDescent="0.2">
      <c r="A490" s="60" t="s">
        <v>68</v>
      </c>
      <c r="B490" s="62" t="s">
        <v>74</v>
      </c>
      <c r="C490" s="61">
        <v>3.8754480286738299E-3</v>
      </c>
    </row>
    <row r="491" spans="1:3" ht="15" customHeight="1" x14ac:dyDescent="0.2">
      <c r="A491" s="60" t="s">
        <v>61</v>
      </c>
      <c r="B491" s="62" t="s">
        <v>370</v>
      </c>
      <c r="C491" s="61">
        <v>3.88071895424837E-3</v>
      </c>
    </row>
    <row r="492" spans="1:3" ht="15" customHeight="1" x14ac:dyDescent="0.2">
      <c r="A492" s="60" t="s">
        <v>72</v>
      </c>
      <c r="B492" s="62" t="s">
        <v>371</v>
      </c>
      <c r="C492" s="61">
        <v>3.88071895424837E-3</v>
      </c>
    </row>
    <row r="493" spans="1:3" ht="15" customHeight="1" x14ac:dyDescent="0.2">
      <c r="A493" s="60" t="s">
        <v>85</v>
      </c>
      <c r="B493" s="62" t="s">
        <v>707</v>
      </c>
      <c r="C493" s="61">
        <v>3.8888888888888901E-3</v>
      </c>
    </row>
    <row r="494" spans="1:3" ht="15" customHeight="1" x14ac:dyDescent="0.2">
      <c r="A494" s="60" t="s">
        <v>76</v>
      </c>
      <c r="B494" s="62" t="s">
        <v>321</v>
      </c>
      <c r="C494" s="61">
        <v>3.8888888888888901E-3</v>
      </c>
    </row>
    <row r="495" spans="1:3" ht="15" customHeight="1" x14ac:dyDescent="0.2">
      <c r="A495" s="60" t="s">
        <v>81</v>
      </c>
      <c r="B495" s="62" t="s">
        <v>708</v>
      </c>
      <c r="C495" s="61">
        <v>3.8888888888888901E-3</v>
      </c>
    </row>
    <row r="496" spans="1:3" ht="15" customHeight="1" x14ac:dyDescent="0.2">
      <c r="A496" s="60" t="s">
        <v>94</v>
      </c>
      <c r="B496" s="62" t="s">
        <v>523</v>
      </c>
      <c r="C496" s="61">
        <v>3.8888888888888901E-3</v>
      </c>
    </row>
    <row r="497" spans="1:3" ht="15" customHeight="1" x14ac:dyDescent="0.2">
      <c r="A497" s="60" t="s">
        <v>65</v>
      </c>
      <c r="B497" s="62" t="s">
        <v>463</v>
      </c>
      <c r="C497" s="61">
        <v>3.8888888888888901E-3</v>
      </c>
    </row>
    <row r="498" spans="1:3" ht="15" customHeight="1" x14ac:dyDescent="0.2">
      <c r="A498" s="60" t="s">
        <v>58</v>
      </c>
      <c r="B498" s="62" t="s">
        <v>186</v>
      </c>
      <c r="C498" s="61">
        <v>3.8912835249042101E-3</v>
      </c>
    </row>
    <row r="499" spans="1:3" ht="15" customHeight="1" x14ac:dyDescent="0.2">
      <c r="A499" s="60" t="s">
        <v>77</v>
      </c>
      <c r="B499" s="62" t="s">
        <v>283</v>
      </c>
      <c r="C499" s="61">
        <v>3.8949275362318799E-3</v>
      </c>
    </row>
    <row r="500" spans="1:3" ht="15" customHeight="1" x14ac:dyDescent="0.2">
      <c r="A500" s="60" t="s">
        <v>66</v>
      </c>
      <c r="B500" s="62" t="s">
        <v>195</v>
      </c>
      <c r="C500" s="61">
        <v>3.8983585858585901E-3</v>
      </c>
    </row>
    <row r="501" spans="1:3" ht="15" customHeight="1" x14ac:dyDescent="0.2">
      <c r="A501" s="60" t="s">
        <v>59</v>
      </c>
      <c r="B501" s="62" t="s">
        <v>318</v>
      </c>
      <c r="C501" s="61">
        <v>3.90625E-3</v>
      </c>
    </row>
    <row r="502" spans="1:3" ht="15" customHeight="1" x14ac:dyDescent="0.2">
      <c r="A502" s="60" t="s">
        <v>86</v>
      </c>
      <c r="B502" s="62" t="s">
        <v>438</v>
      </c>
      <c r="C502" s="61">
        <v>3.9186507936507901E-3</v>
      </c>
    </row>
    <row r="503" spans="1:3" ht="15" customHeight="1" x14ac:dyDescent="0.2">
      <c r="A503" s="60" t="s">
        <v>90</v>
      </c>
      <c r="B503" s="62" t="s">
        <v>786</v>
      </c>
      <c r="C503" s="61">
        <v>3.93518518518519E-3</v>
      </c>
    </row>
    <row r="504" spans="1:3" ht="15" customHeight="1" x14ac:dyDescent="0.2">
      <c r="A504" s="60" t="s">
        <v>75</v>
      </c>
      <c r="B504" s="62" t="s">
        <v>524</v>
      </c>
      <c r="C504" s="61">
        <v>3.93518518518519E-3</v>
      </c>
    </row>
    <row r="505" spans="1:3" ht="15" customHeight="1" x14ac:dyDescent="0.2">
      <c r="A505" s="60" t="s">
        <v>86</v>
      </c>
      <c r="B505" s="62" t="s">
        <v>259</v>
      </c>
      <c r="C505" s="61">
        <v>3.93518518518519E-3</v>
      </c>
    </row>
    <row r="506" spans="1:3" ht="15" customHeight="1" x14ac:dyDescent="0.2">
      <c r="A506" s="60" t="s">
        <v>83</v>
      </c>
      <c r="B506" s="62" t="s">
        <v>664</v>
      </c>
      <c r="C506" s="61">
        <v>3.93518518518519E-3</v>
      </c>
    </row>
    <row r="507" spans="1:3" ht="15" customHeight="1" x14ac:dyDescent="0.2">
      <c r="A507" s="60" t="s">
        <v>83</v>
      </c>
      <c r="B507" s="62" t="s">
        <v>787</v>
      </c>
      <c r="C507" s="61">
        <v>3.93518518518519E-3</v>
      </c>
    </row>
    <row r="508" spans="1:3" ht="15" customHeight="1" x14ac:dyDescent="0.2">
      <c r="A508" s="60" t="s">
        <v>93</v>
      </c>
      <c r="B508" s="62" t="s">
        <v>438</v>
      </c>
      <c r="C508" s="61">
        <v>3.93518518518519E-3</v>
      </c>
    </row>
    <row r="509" spans="1:3" ht="15" customHeight="1" x14ac:dyDescent="0.2">
      <c r="A509" s="60" t="s">
        <v>95</v>
      </c>
      <c r="B509" s="62" t="s">
        <v>340</v>
      </c>
      <c r="C509" s="61">
        <v>3.9583333333333302E-3</v>
      </c>
    </row>
    <row r="510" spans="1:3" ht="15" customHeight="1" x14ac:dyDescent="0.2">
      <c r="A510" s="60" t="s">
        <v>72</v>
      </c>
      <c r="B510" s="62" t="s">
        <v>205</v>
      </c>
      <c r="C510" s="61">
        <v>3.9624183006535902E-3</v>
      </c>
    </row>
    <row r="511" spans="1:3" ht="15" customHeight="1" x14ac:dyDescent="0.2">
      <c r="A511" s="60" t="s">
        <v>81</v>
      </c>
      <c r="B511" s="62" t="s">
        <v>284</v>
      </c>
      <c r="C511" s="61">
        <v>3.9641203703703696E-3</v>
      </c>
    </row>
    <row r="512" spans="1:3" ht="15" customHeight="1" x14ac:dyDescent="0.2">
      <c r="A512" s="60" t="s">
        <v>88</v>
      </c>
      <c r="B512" s="62" t="s">
        <v>208</v>
      </c>
      <c r="C512" s="61">
        <v>3.9682539682539698E-3</v>
      </c>
    </row>
    <row r="513" spans="1:3" ht="15" customHeight="1" x14ac:dyDescent="0.2">
      <c r="A513" s="60" t="s">
        <v>61</v>
      </c>
      <c r="B513" s="62" t="s">
        <v>74</v>
      </c>
      <c r="C513" s="61">
        <v>3.9682539682539698E-3</v>
      </c>
    </row>
    <row r="514" spans="1:3" ht="15" customHeight="1" x14ac:dyDescent="0.2">
      <c r="A514" s="60" t="s">
        <v>84</v>
      </c>
      <c r="B514" s="62" t="s">
        <v>505</v>
      </c>
      <c r="C514" s="61">
        <v>3.9772727272727303E-3</v>
      </c>
    </row>
    <row r="515" spans="1:3" ht="15" customHeight="1" x14ac:dyDescent="0.2">
      <c r="A515" s="60" t="s">
        <v>68</v>
      </c>
      <c r="B515" s="62" t="s">
        <v>337</v>
      </c>
      <c r="C515" s="61">
        <v>3.9839181286549698E-3</v>
      </c>
    </row>
    <row r="516" spans="1:3" ht="15" customHeight="1" x14ac:dyDescent="0.2">
      <c r="A516" s="60" t="s">
        <v>74</v>
      </c>
      <c r="B516" s="62" t="s">
        <v>582</v>
      </c>
      <c r="C516" s="61">
        <v>3.9930555555555596E-3</v>
      </c>
    </row>
    <row r="517" spans="1:3" ht="15" customHeight="1" x14ac:dyDescent="0.2">
      <c r="A517" s="60" t="s">
        <v>76</v>
      </c>
      <c r="B517" s="62" t="s">
        <v>745</v>
      </c>
      <c r="C517" s="61">
        <v>3.9930555555555596E-3</v>
      </c>
    </row>
    <row r="518" spans="1:3" ht="15" customHeight="1" x14ac:dyDescent="0.2">
      <c r="A518" s="60" t="s">
        <v>76</v>
      </c>
      <c r="B518" s="62" t="s">
        <v>232</v>
      </c>
      <c r="C518" s="61">
        <v>3.9930555555555596E-3</v>
      </c>
    </row>
    <row r="519" spans="1:3" ht="15" customHeight="1" x14ac:dyDescent="0.2">
      <c r="A519" s="60" t="s">
        <v>81</v>
      </c>
      <c r="B519" s="62" t="s">
        <v>322</v>
      </c>
      <c r="C519" s="61">
        <v>3.9930555555555596E-3</v>
      </c>
    </row>
    <row r="520" spans="1:3" ht="15" customHeight="1" x14ac:dyDescent="0.2">
      <c r="A520" s="60" t="s">
        <v>84</v>
      </c>
      <c r="B520" s="62" t="s">
        <v>485</v>
      </c>
      <c r="C520" s="61">
        <v>3.9930555555555596E-3</v>
      </c>
    </row>
    <row r="521" spans="1:3" ht="15" customHeight="1" x14ac:dyDescent="0.2">
      <c r="A521" s="60" t="s">
        <v>65</v>
      </c>
      <c r="B521" s="62" t="s">
        <v>74</v>
      </c>
      <c r="C521" s="61">
        <v>4.0013227513227504E-3</v>
      </c>
    </row>
    <row r="522" spans="1:3" ht="15" customHeight="1" x14ac:dyDescent="0.2">
      <c r="A522" s="60" t="s">
        <v>68</v>
      </c>
      <c r="B522" s="62" t="s">
        <v>188</v>
      </c>
      <c r="C522" s="61">
        <v>4.0123456790123503E-3</v>
      </c>
    </row>
    <row r="523" spans="1:3" ht="15" customHeight="1" x14ac:dyDescent="0.2">
      <c r="A523" s="60" t="s">
        <v>65</v>
      </c>
      <c r="B523" s="62" t="s">
        <v>416</v>
      </c>
      <c r="C523" s="61">
        <v>4.0178571428571399E-3</v>
      </c>
    </row>
    <row r="524" spans="1:3" ht="15" customHeight="1" x14ac:dyDescent="0.2">
      <c r="A524" s="60" t="s">
        <v>96</v>
      </c>
      <c r="B524" s="62" t="s">
        <v>709</v>
      </c>
      <c r="C524" s="61">
        <v>4.0277777777777803E-3</v>
      </c>
    </row>
    <row r="525" spans="1:3" ht="15" customHeight="1" x14ac:dyDescent="0.2">
      <c r="A525" s="60" t="s">
        <v>935</v>
      </c>
      <c r="B525" s="62" t="s">
        <v>417</v>
      </c>
      <c r="C525" s="61">
        <v>4.0277777777777803E-3</v>
      </c>
    </row>
    <row r="526" spans="1:3" ht="15" customHeight="1" x14ac:dyDescent="0.2">
      <c r="A526" s="60" t="s">
        <v>58</v>
      </c>
      <c r="B526" s="62" t="s">
        <v>372</v>
      </c>
      <c r="C526" s="61">
        <v>4.0441176470588196E-3</v>
      </c>
    </row>
    <row r="527" spans="1:3" ht="15" customHeight="1" x14ac:dyDescent="0.2">
      <c r="A527" s="60" t="s">
        <v>68</v>
      </c>
      <c r="B527" s="62" t="s">
        <v>80</v>
      </c>
      <c r="C527" s="61">
        <v>4.05092592592593E-3</v>
      </c>
    </row>
    <row r="528" spans="1:3" ht="15" customHeight="1" x14ac:dyDescent="0.2">
      <c r="A528" s="60" t="s">
        <v>92</v>
      </c>
      <c r="B528" s="62" t="s">
        <v>200</v>
      </c>
      <c r="C528" s="61">
        <v>4.05092592592593E-3</v>
      </c>
    </row>
    <row r="529" spans="1:3" ht="15" customHeight="1" x14ac:dyDescent="0.2">
      <c r="A529" s="60" t="s">
        <v>65</v>
      </c>
      <c r="B529" s="62" t="s">
        <v>665</v>
      </c>
      <c r="C529" s="61">
        <v>4.05092592592593E-3</v>
      </c>
    </row>
    <row r="530" spans="1:3" ht="15" customHeight="1" x14ac:dyDescent="0.2">
      <c r="A530" s="60" t="s">
        <v>81</v>
      </c>
      <c r="B530" s="62" t="s">
        <v>458</v>
      </c>
      <c r="C530" s="61">
        <v>4.0598290598290602E-3</v>
      </c>
    </row>
    <row r="531" spans="1:3" ht="15" customHeight="1" x14ac:dyDescent="0.2">
      <c r="A531" s="60" t="s">
        <v>71</v>
      </c>
      <c r="B531" s="62" t="s">
        <v>323</v>
      </c>
      <c r="C531" s="61">
        <v>4.0625000000000001E-3</v>
      </c>
    </row>
    <row r="532" spans="1:3" ht="15" customHeight="1" x14ac:dyDescent="0.2">
      <c r="A532" s="60" t="s">
        <v>94</v>
      </c>
      <c r="B532" s="62" t="s">
        <v>627</v>
      </c>
      <c r="C532" s="61">
        <v>4.0674603174603204E-3</v>
      </c>
    </row>
    <row r="533" spans="1:3" ht="15" customHeight="1" x14ac:dyDescent="0.2">
      <c r="A533" s="60" t="s">
        <v>80</v>
      </c>
      <c r="B533" s="62" t="s">
        <v>290</v>
      </c>
      <c r="C533" s="61">
        <v>4.0740740740740702E-3</v>
      </c>
    </row>
    <row r="534" spans="1:3" ht="15" customHeight="1" x14ac:dyDescent="0.2">
      <c r="A534" s="60" t="s">
        <v>67</v>
      </c>
      <c r="B534" s="62" t="s">
        <v>460</v>
      </c>
      <c r="C534" s="61">
        <v>4.0798611111111096E-3</v>
      </c>
    </row>
    <row r="535" spans="1:3" ht="15" customHeight="1" x14ac:dyDescent="0.2">
      <c r="A535" s="60" t="s">
        <v>58</v>
      </c>
      <c r="B535" s="62" t="s">
        <v>285</v>
      </c>
      <c r="C535" s="61">
        <v>4.0798611111111096E-3</v>
      </c>
    </row>
    <row r="536" spans="1:3" ht="15" customHeight="1" x14ac:dyDescent="0.2">
      <c r="A536" s="60" t="s">
        <v>65</v>
      </c>
      <c r="B536" s="62" t="s">
        <v>583</v>
      </c>
      <c r="C536" s="61">
        <v>4.0798611111111096E-3</v>
      </c>
    </row>
    <row r="537" spans="1:3" ht="15" customHeight="1" x14ac:dyDescent="0.2">
      <c r="A537" s="60" t="s">
        <v>70</v>
      </c>
      <c r="B537" s="62" t="s">
        <v>584</v>
      </c>
      <c r="C537" s="61">
        <v>4.0798611111111096E-3</v>
      </c>
    </row>
    <row r="538" spans="1:3" ht="15" customHeight="1" x14ac:dyDescent="0.2">
      <c r="A538" s="60" t="s">
        <v>92</v>
      </c>
      <c r="B538" s="62" t="s">
        <v>324</v>
      </c>
      <c r="C538" s="61">
        <v>4.0935672514619903E-3</v>
      </c>
    </row>
    <row r="539" spans="1:3" ht="15" customHeight="1" x14ac:dyDescent="0.2">
      <c r="A539" s="60" t="s">
        <v>86</v>
      </c>
      <c r="B539" s="62" t="s">
        <v>253</v>
      </c>
      <c r="C539" s="61">
        <v>4.09722222222222E-3</v>
      </c>
    </row>
    <row r="540" spans="1:3" ht="15" customHeight="1" x14ac:dyDescent="0.2">
      <c r="A540" s="60" t="s">
        <v>61</v>
      </c>
      <c r="B540" s="62" t="s">
        <v>423</v>
      </c>
      <c r="C540" s="61">
        <v>4.1087962962962996E-3</v>
      </c>
    </row>
    <row r="541" spans="1:3" ht="15" customHeight="1" x14ac:dyDescent="0.2">
      <c r="A541" s="60" t="s">
        <v>80</v>
      </c>
      <c r="B541" s="62" t="s">
        <v>220</v>
      </c>
      <c r="C541" s="61">
        <v>4.1118421052631603E-3</v>
      </c>
    </row>
    <row r="542" spans="1:3" ht="15" customHeight="1" x14ac:dyDescent="0.2">
      <c r="A542" s="60" t="s">
        <v>77</v>
      </c>
      <c r="B542" s="62" t="s">
        <v>439</v>
      </c>
      <c r="C542" s="61">
        <v>4.1170634920634896E-3</v>
      </c>
    </row>
    <row r="543" spans="1:3" ht="15" customHeight="1" x14ac:dyDescent="0.2">
      <c r="A543" s="60" t="s">
        <v>76</v>
      </c>
      <c r="B543" s="62" t="s">
        <v>440</v>
      </c>
      <c r="C543" s="61">
        <v>4.1170634920634896E-3</v>
      </c>
    </row>
    <row r="544" spans="1:3" ht="15" customHeight="1" x14ac:dyDescent="0.2">
      <c r="A544" s="60" t="s">
        <v>82</v>
      </c>
      <c r="B544" s="62" t="s">
        <v>357</v>
      </c>
      <c r="C544" s="61">
        <v>4.1258169934640498E-3</v>
      </c>
    </row>
    <row r="545" spans="1:3" ht="15" customHeight="1" x14ac:dyDescent="0.2">
      <c r="A545" s="60" t="s">
        <v>81</v>
      </c>
      <c r="B545" s="62" t="s">
        <v>358</v>
      </c>
      <c r="C545" s="61">
        <v>4.1280864197530904E-3</v>
      </c>
    </row>
    <row r="546" spans="1:3" ht="15" customHeight="1" x14ac:dyDescent="0.2">
      <c r="A546" s="60" t="s">
        <v>89</v>
      </c>
      <c r="B546" s="62" t="s">
        <v>788</v>
      </c>
      <c r="C546" s="61">
        <v>4.1666666666666701E-3</v>
      </c>
    </row>
    <row r="547" spans="1:3" ht="15" customHeight="1" x14ac:dyDescent="0.2">
      <c r="A547" s="60" t="s">
        <v>68</v>
      </c>
      <c r="B547" s="62" t="s">
        <v>460</v>
      </c>
      <c r="C547" s="61">
        <v>4.1666666666666701E-3</v>
      </c>
    </row>
    <row r="548" spans="1:3" ht="15" customHeight="1" x14ac:dyDescent="0.2">
      <c r="A548" s="60" t="s">
        <v>68</v>
      </c>
      <c r="B548" s="62" t="s">
        <v>205</v>
      </c>
      <c r="C548" s="61">
        <v>4.1666666666666701E-3</v>
      </c>
    </row>
    <row r="549" spans="1:3" ht="15" customHeight="1" x14ac:dyDescent="0.2">
      <c r="A549" s="60" t="s">
        <v>82</v>
      </c>
      <c r="B549" s="62" t="s">
        <v>865</v>
      </c>
      <c r="C549" s="61">
        <v>4.1666666666666701E-3</v>
      </c>
    </row>
    <row r="550" spans="1:3" ht="15" customHeight="1" x14ac:dyDescent="0.2">
      <c r="A550" s="60" t="s">
        <v>82</v>
      </c>
      <c r="B550" s="62" t="s">
        <v>817</v>
      </c>
      <c r="C550" s="61">
        <v>4.1666666666666701E-3</v>
      </c>
    </row>
    <row r="551" spans="1:3" ht="15" customHeight="1" x14ac:dyDescent="0.2">
      <c r="A551" s="60" t="s">
        <v>82</v>
      </c>
      <c r="B551" s="62" t="s">
        <v>866</v>
      </c>
      <c r="C551" s="61">
        <v>4.1666666666666701E-3</v>
      </c>
    </row>
    <row r="552" spans="1:3" ht="15" customHeight="1" x14ac:dyDescent="0.2">
      <c r="A552" s="60" t="s">
        <v>90</v>
      </c>
      <c r="B552" s="62" t="s">
        <v>867</v>
      </c>
      <c r="C552" s="61">
        <v>4.1666666666666701E-3</v>
      </c>
    </row>
    <row r="553" spans="1:3" ht="15" customHeight="1" x14ac:dyDescent="0.2">
      <c r="A553" s="60" t="s">
        <v>90</v>
      </c>
      <c r="B553" s="62" t="s">
        <v>818</v>
      </c>
      <c r="C553" s="61">
        <v>4.1666666666666701E-3</v>
      </c>
    </row>
    <row r="554" spans="1:3" ht="15" customHeight="1" x14ac:dyDescent="0.2">
      <c r="A554" s="60" t="s">
        <v>90</v>
      </c>
      <c r="B554" s="62" t="s">
        <v>819</v>
      </c>
      <c r="C554" s="61">
        <v>4.1666666666666701E-3</v>
      </c>
    </row>
    <row r="555" spans="1:3" ht="15" customHeight="1" x14ac:dyDescent="0.2">
      <c r="A555" s="60" t="s">
        <v>90</v>
      </c>
      <c r="B555" s="62" t="s">
        <v>746</v>
      </c>
      <c r="C555" s="61">
        <v>4.1666666666666701E-3</v>
      </c>
    </row>
    <row r="556" spans="1:3" ht="15" customHeight="1" x14ac:dyDescent="0.2">
      <c r="A556" s="60" t="s">
        <v>90</v>
      </c>
      <c r="B556" s="62" t="s">
        <v>710</v>
      </c>
      <c r="C556" s="61">
        <v>4.1666666666666701E-3</v>
      </c>
    </row>
    <row r="557" spans="1:3" ht="15" customHeight="1" x14ac:dyDescent="0.2">
      <c r="A557" s="60" t="s">
        <v>60</v>
      </c>
      <c r="B557" s="62" t="s">
        <v>628</v>
      </c>
      <c r="C557" s="61">
        <v>4.1666666666666701E-3</v>
      </c>
    </row>
    <row r="558" spans="1:3" ht="15" customHeight="1" x14ac:dyDescent="0.2">
      <c r="A558" s="60" t="s">
        <v>86</v>
      </c>
      <c r="B558" s="62" t="s">
        <v>245</v>
      </c>
      <c r="C558" s="61">
        <v>4.1666666666666701E-3</v>
      </c>
    </row>
    <row r="559" spans="1:3" ht="15" customHeight="1" x14ac:dyDescent="0.2">
      <c r="A559" s="60" t="s">
        <v>59</v>
      </c>
      <c r="B559" s="62" t="s">
        <v>789</v>
      </c>
      <c r="C559" s="61">
        <v>4.1666666666666701E-3</v>
      </c>
    </row>
    <row r="560" spans="1:3" ht="15" customHeight="1" x14ac:dyDescent="0.2">
      <c r="A560" s="60" t="s">
        <v>78</v>
      </c>
      <c r="B560" s="62" t="s">
        <v>337</v>
      </c>
      <c r="C560" s="61">
        <v>4.1666666666666701E-3</v>
      </c>
    </row>
    <row r="561" spans="1:3" ht="15" customHeight="1" x14ac:dyDescent="0.2">
      <c r="A561" s="60" t="s">
        <v>83</v>
      </c>
      <c r="B561" s="62" t="s">
        <v>506</v>
      </c>
      <c r="C561" s="61">
        <v>4.1666666666666701E-3</v>
      </c>
    </row>
    <row r="562" spans="1:3" ht="15" customHeight="1" x14ac:dyDescent="0.2">
      <c r="A562" s="60" t="s">
        <v>81</v>
      </c>
      <c r="B562" s="62" t="s">
        <v>711</v>
      </c>
      <c r="C562" s="61">
        <v>4.1666666666666701E-3</v>
      </c>
    </row>
    <row r="563" spans="1:3" ht="15" customHeight="1" x14ac:dyDescent="0.2">
      <c r="A563" s="60" t="s">
        <v>66</v>
      </c>
      <c r="B563" s="62" t="s">
        <v>666</v>
      </c>
      <c r="C563" s="61">
        <v>4.1666666666666701E-3</v>
      </c>
    </row>
    <row r="564" spans="1:3" ht="15" customHeight="1" x14ac:dyDescent="0.2">
      <c r="A564" s="60" t="s">
        <v>70</v>
      </c>
      <c r="B564" s="62" t="s">
        <v>461</v>
      </c>
      <c r="C564" s="61">
        <v>4.1666666666666701E-3</v>
      </c>
    </row>
    <row r="565" spans="1:3" ht="15" customHeight="1" x14ac:dyDescent="0.2">
      <c r="A565" s="60" t="s">
        <v>65</v>
      </c>
      <c r="B565" s="62" t="s">
        <v>303</v>
      </c>
      <c r="C565" s="61">
        <v>4.1982323232323199E-3</v>
      </c>
    </row>
    <row r="566" spans="1:3" ht="15" customHeight="1" x14ac:dyDescent="0.2">
      <c r="A566" s="60" t="s">
        <v>92</v>
      </c>
      <c r="B566" s="62" t="s">
        <v>393</v>
      </c>
      <c r="C566" s="61">
        <v>4.2100694444444399E-3</v>
      </c>
    </row>
    <row r="567" spans="1:3" ht="15" customHeight="1" x14ac:dyDescent="0.2">
      <c r="A567" s="60" t="s">
        <v>65</v>
      </c>
      <c r="B567" s="62" t="s">
        <v>441</v>
      </c>
      <c r="C567" s="61">
        <v>4.2162698412698402E-3</v>
      </c>
    </row>
    <row r="568" spans="1:3" ht="15" customHeight="1" x14ac:dyDescent="0.2">
      <c r="A568" s="60" t="s">
        <v>65</v>
      </c>
      <c r="B568" s="62" t="s">
        <v>442</v>
      </c>
      <c r="C568" s="61">
        <v>4.2162698412698402E-3</v>
      </c>
    </row>
    <row r="569" spans="1:3" ht="15" customHeight="1" x14ac:dyDescent="0.2">
      <c r="A569" s="60" t="s">
        <v>78</v>
      </c>
      <c r="B569" s="62" t="s">
        <v>479</v>
      </c>
      <c r="C569" s="61">
        <v>4.2245370370370397E-3</v>
      </c>
    </row>
    <row r="570" spans="1:3" ht="15" customHeight="1" x14ac:dyDescent="0.2">
      <c r="A570" s="60" t="s">
        <v>69</v>
      </c>
      <c r="B570" s="62" t="s">
        <v>210</v>
      </c>
      <c r="C570" s="61">
        <v>4.2513550135501402E-3</v>
      </c>
    </row>
    <row r="571" spans="1:3" ht="15" customHeight="1" x14ac:dyDescent="0.2">
      <c r="A571" s="60" t="s">
        <v>68</v>
      </c>
      <c r="B571" s="62" t="s">
        <v>275</v>
      </c>
      <c r="C571" s="61">
        <v>4.2534722222222201E-3</v>
      </c>
    </row>
    <row r="572" spans="1:3" ht="15" customHeight="1" x14ac:dyDescent="0.2">
      <c r="A572" s="60" t="s">
        <v>83</v>
      </c>
      <c r="B572" s="62" t="s">
        <v>585</v>
      </c>
      <c r="C572" s="61">
        <v>4.2534722222222201E-3</v>
      </c>
    </row>
    <row r="573" spans="1:3" ht="15" customHeight="1" x14ac:dyDescent="0.2">
      <c r="A573" s="60" t="s">
        <v>80</v>
      </c>
      <c r="B573" s="62" t="s">
        <v>394</v>
      </c>
      <c r="C573" s="61">
        <v>4.2534722222222201E-3</v>
      </c>
    </row>
    <row r="574" spans="1:3" ht="15" customHeight="1" x14ac:dyDescent="0.2">
      <c r="A574" s="60" t="s">
        <v>62</v>
      </c>
      <c r="B574" s="62" t="s">
        <v>237</v>
      </c>
      <c r="C574" s="61">
        <v>4.2562724014336903E-3</v>
      </c>
    </row>
    <row r="575" spans="1:3" ht="15" customHeight="1" x14ac:dyDescent="0.2">
      <c r="A575" s="60" t="s">
        <v>85</v>
      </c>
      <c r="B575" s="62" t="s">
        <v>418</v>
      </c>
      <c r="C575" s="61">
        <v>4.2592592592592604E-3</v>
      </c>
    </row>
    <row r="576" spans="1:3" ht="15" customHeight="1" x14ac:dyDescent="0.2">
      <c r="A576" s="60" t="s">
        <v>68</v>
      </c>
      <c r="B576" s="62" t="s">
        <v>224</v>
      </c>
      <c r="C576" s="61">
        <v>4.2658730158730103E-3</v>
      </c>
    </row>
    <row r="577" spans="1:3" ht="15" customHeight="1" x14ac:dyDescent="0.2">
      <c r="A577" s="60" t="s">
        <v>86</v>
      </c>
      <c r="B577" s="62" t="s">
        <v>443</v>
      </c>
      <c r="C577" s="61">
        <v>4.2658730158730103E-3</v>
      </c>
    </row>
    <row r="578" spans="1:3" ht="15" customHeight="1" x14ac:dyDescent="0.2">
      <c r="A578" s="60" t="s">
        <v>78</v>
      </c>
      <c r="B578" s="62" t="s">
        <v>629</v>
      </c>
      <c r="C578" s="61">
        <v>4.2658730158730103E-3</v>
      </c>
    </row>
    <row r="579" spans="1:3" ht="15" customHeight="1" x14ac:dyDescent="0.2">
      <c r="A579" s="60" t="s">
        <v>94</v>
      </c>
      <c r="B579" s="62" t="s">
        <v>630</v>
      </c>
      <c r="C579" s="61">
        <v>4.2658730158730103E-3</v>
      </c>
    </row>
    <row r="580" spans="1:3" ht="15" customHeight="1" x14ac:dyDescent="0.2">
      <c r="A580" s="60" t="s">
        <v>94</v>
      </c>
      <c r="B580" s="62" t="s">
        <v>431</v>
      </c>
      <c r="C580" s="61">
        <v>4.2658730158730103E-3</v>
      </c>
    </row>
    <row r="581" spans="1:3" ht="15" customHeight="1" x14ac:dyDescent="0.2">
      <c r="A581" s="60" t="s">
        <v>92</v>
      </c>
      <c r="B581" s="62" t="s">
        <v>631</v>
      </c>
      <c r="C581" s="61">
        <v>4.2658730158730103E-3</v>
      </c>
    </row>
    <row r="582" spans="1:3" ht="15" customHeight="1" x14ac:dyDescent="0.2">
      <c r="A582" s="60" t="s">
        <v>76</v>
      </c>
      <c r="B582" s="62" t="s">
        <v>286</v>
      </c>
      <c r="C582" s="61">
        <v>4.2824074074074101E-3</v>
      </c>
    </row>
    <row r="583" spans="1:3" ht="15" customHeight="1" x14ac:dyDescent="0.2">
      <c r="A583" s="60" t="s">
        <v>65</v>
      </c>
      <c r="B583" s="62" t="s">
        <v>486</v>
      </c>
      <c r="C583" s="61">
        <v>4.2824074074074101E-3</v>
      </c>
    </row>
    <row r="584" spans="1:3" ht="15" customHeight="1" x14ac:dyDescent="0.2">
      <c r="A584" s="60" t="s">
        <v>59</v>
      </c>
      <c r="B584" s="62" t="s">
        <v>368</v>
      </c>
      <c r="C584" s="61">
        <v>4.2929292929292902E-3</v>
      </c>
    </row>
    <row r="585" spans="1:3" ht="15" customHeight="1" x14ac:dyDescent="0.2">
      <c r="A585" s="60" t="s">
        <v>88</v>
      </c>
      <c r="B585" s="62" t="s">
        <v>395</v>
      </c>
      <c r="C585" s="61">
        <v>4.2968750000000003E-3</v>
      </c>
    </row>
    <row r="586" spans="1:3" ht="15" customHeight="1" x14ac:dyDescent="0.2">
      <c r="A586" s="60" t="s">
        <v>84</v>
      </c>
      <c r="B586" s="62" t="s">
        <v>309</v>
      </c>
      <c r="C586" s="61">
        <v>4.2989417989417996E-3</v>
      </c>
    </row>
    <row r="587" spans="1:3" ht="15" customHeight="1" x14ac:dyDescent="0.2">
      <c r="A587" s="60" t="s">
        <v>71</v>
      </c>
      <c r="B587" s="62" t="s">
        <v>211</v>
      </c>
      <c r="C587" s="61">
        <v>4.3055555555555599E-3</v>
      </c>
    </row>
    <row r="588" spans="1:3" ht="15" customHeight="1" x14ac:dyDescent="0.2">
      <c r="A588" s="60" t="s">
        <v>89</v>
      </c>
      <c r="B588" s="62" t="s">
        <v>712</v>
      </c>
      <c r="C588" s="61">
        <v>4.3055555555555599E-3</v>
      </c>
    </row>
    <row r="589" spans="1:3" ht="15" customHeight="1" x14ac:dyDescent="0.2">
      <c r="A589" s="60" t="s">
        <v>65</v>
      </c>
      <c r="B589" s="62" t="s">
        <v>713</v>
      </c>
      <c r="C589" s="61">
        <v>4.3055555555555599E-3</v>
      </c>
    </row>
    <row r="590" spans="1:3" ht="15" customHeight="1" x14ac:dyDescent="0.2">
      <c r="A590" s="60" t="s">
        <v>62</v>
      </c>
      <c r="B590" s="62" t="s">
        <v>189</v>
      </c>
      <c r="C590" s="61">
        <v>4.3055555555555599E-3</v>
      </c>
    </row>
    <row r="591" spans="1:3" ht="15" customHeight="1" x14ac:dyDescent="0.2">
      <c r="A591" s="60" t="s">
        <v>75</v>
      </c>
      <c r="B591" s="62" t="s">
        <v>305</v>
      </c>
      <c r="C591" s="61">
        <v>4.3402777777777797E-3</v>
      </c>
    </row>
    <row r="592" spans="1:3" ht="15" customHeight="1" x14ac:dyDescent="0.2">
      <c r="A592" s="60" t="s">
        <v>83</v>
      </c>
      <c r="B592" s="62" t="s">
        <v>747</v>
      </c>
      <c r="C592" s="61">
        <v>4.3402777777777797E-3</v>
      </c>
    </row>
    <row r="593" spans="1:3" ht="15" customHeight="1" x14ac:dyDescent="0.2">
      <c r="A593" s="60" t="s">
        <v>80</v>
      </c>
      <c r="B593" s="62" t="s">
        <v>200</v>
      </c>
      <c r="C593" s="61">
        <v>4.3402777777777797E-3</v>
      </c>
    </row>
    <row r="594" spans="1:3" ht="15" customHeight="1" x14ac:dyDescent="0.2">
      <c r="A594" s="60" t="s">
        <v>80</v>
      </c>
      <c r="B594" s="62" t="s">
        <v>419</v>
      </c>
      <c r="C594" s="61">
        <v>4.3518518518518498E-3</v>
      </c>
    </row>
    <row r="595" spans="1:3" ht="15" customHeight="1" x14ac:dyDescent="0.2">
      <c r="A595" s="60" t="s">
        <v>86</v>
      </c>
      <c r="B595" s="62" t="s">
        <v>359</v>
      </c>
      <c r="C595" s="61">
        <v>4.3595679012345696E-3</v>
      </c>
    </row>
    <row r="596" spans="1:3" ht="15" customHeight="1" x14ac:dyDescent="0.2">
      <c r="A596" s="60" t="s">
        <v>68</v>
      </c>
      <c r="B596" s="62" t="s">
        <v>274</v>
      </c>
      <c r="C596" s="61">
        <v>4.3611111111111099E-3</v>
      </c>
    </row>
    <row r="597" spans="1:3" ht="15" customHeight="1" x14ac:dyDescent="0.2">
      <c r="A597" s="60" t="s">
        <v>90</v>
      </c>
      <c r="B597" s="62" t="s">
        <v>632</v>
      </c>
      <c r="C597" s="61">
        <v>4.3650793650793704E-3</v>
      </c>
    </row>
    <row r="598" spans="1:3" ht="15" customHeight="1" x14ac:dyDescent="0.2">
      <c r="A598" s="60" t="s">
        <v>79</v>
      </c>
      <c r="B598" s="62" t="s">
        <v>325</v>
      </c>
      <c r="C598" s="61">
        <v>4.3750000000000004E-3</v>
      </c>
    </row>
    <row r="599" spans="1:3" ht="15" customHeight="1" x14ac:dyDescent="0.2">
      <c r="A599" s="60" t="s">
        <v>65</v>
      </c>
      <c r="B599" s="62" t="s">
        <v>220</v>
      </c>
      <c r="C599" s="61">
        <v>4.3918918918918904E-3</v>
      </c>
    </row>
    <row r="600" spans="1:3" ht="15" customHeight="1" x14ac:dyDescent="0.2">
      <c r="A600" s="60" t="s">
        <v>82</v>
      </c>
      <c r="B600" s="62" t="s">
        <v>667</v>
      </c>
      <c r="C600" s="61">
        <v>4.3981481481481502E-3</v>
      </c>
    </row>
    <row r="601" spans="1:3" ht="15" customHeight="1" x14ac:dyDescent="0.2">
      <c r="A601" s="60" t="s">
        <v>90</v>
      </c>
      <c r="B601" s="62" t="s">
        <v>790</v>
      </c>
      <c r="C601" s="61">
        <v>4.3981481481481502E-3</v>
      </c>
    </row>
    <row r="602" spans="1:3" ht="15" customHeight="1" x14ac:dyDescent="0.2">
      <c r="A602" s="60" t="s">
        <v>64</v>
      </c>
      <c r="B602" s="62" t="s">
        <v>668</v>
      </c>
      <c r="C602" s="61">
        <v>4.3981481481481502E-3</v>
      </c>
    </row>
    <row r="603" spans="1:3" ht="15" customHeight="1" x14ac:dyDescent="0.2">
      <c r="A603" s="60" t="s">
        <v>64</v>
      </c>
      <c r="B603" s="62" t="s">
        <v>791</v>
      </c>
      <c r="C603" s="61">
        <v>4.3981481481481502E-3</v>
      </c>
    </row>
    <row r="604" spans="1:3" ht="15" customHeight="1" x14ac:dyDescent="0.2">
      <c r="A604" s="60" t="s">
        <v>77</v>
      </c>
      <c r="B604" s="62" t="s">
        <v>551</v>
      </c>
      <c r="C604" s="61">
        <v>4.3981481481481502E-3</v>
      </c>
    </row>
    <row r="605" spans="1:3" ht="15" customHeight="1" x14ac:dyDescent="0.2">
      <c r="A605" s="60" t="s">
        <v>94</v>
      </c>
      <c r="B605" s="62" t="s">
        <v>669</v>
      </c>
      <c r="C605" s="61">
        <v>4.3981481481481502E-3</v>
      </c>
    </row>
    <row r="606" spans="1:3" ht="15" customHeight="1" x14ac:dyDescent="0.2">
      <c r="A606" s="60" t="s">
        <v>66</v>
      </c>
      <c r="B606" s="62" t="s">
        <v>487</v>
      </c>
      <c r="C606" s="61">
        <v>4.3981481481481502E-3</v>
      </c>
    </row>
    <row r="607" spans="1:3" ht="15" customHeight="1" x14ac:dyDescent="0.2">
      <c r="A607" s="60" t="s">
        <v>935</v>
      </c>
      <c r="B607" s="62" t="s">
        <v>275</v>
      </c>
      <c r="C607" s="61">
        <v>4.4166666666666703E-3</v>
      </c>
    </row>
    <row r="608" spans="1:3" ht="15" customHeight="1" x14ac:dyDescent="0.2">
      <c r="A608" s="60" t="s">
        <v>89</v>
      </c>
      <c r="B608" s="62" t="s">
        <v>586</v>
      </c>
      <c r="C608" s="61">
        <v>4.4270833333333297E-3</v>
      </c>
    </row>
    <row r="609" spans="1:3" ht="15" customHeight="1" x14ac:dyDescent="0.2">
      <c r="A609" s="60" t="s">
        <v>935</v>
      </c>
      <c r="B609" s="62" t="s">
        <v>587</v>
      </c>
      <c r="C609" s="61">
        <v>4.4270833333333297E-3</v>
      </c>
    </row>
    <row r="610" spans="1:3" ht="15" customHeight="1" x14ac:dyDescent="0.2">
      <c r="A610" s="60" t="s">
        <v>80</v>
      </c>
      <c r="B610" s="62" t="s">
        <v>287</v>
      </c>
      <c r="C610" s="61">
        <v>4.4270833333333297E-3</v>
      </c>
    </row>
    <row r="611" spans="1:3" ht="15" customHeight="1" x14ac:dyDescent="0.2">
      <c r="A611" s="60" t="s">
        <v>80</v>
      </c>
      <c r="B611" s="62" t="s">
        <v>360</v>
      </c>
      <c r="C611" s="61">
        <v>4.4367283950617299E-3</v>
      </c>
    </row>
    <row r="612" spans="1:3" ht="15" customHeight="1" x14ac:dyDescent="0.2">
      <c r="A612" s="60" t="s">
        <v>89</v>
      </c>
      <c r="B612" s="62" t="s">
        <v>525</v>
      </c>
      <c r="C612" s="61">
        <v>4.4444444444444401E-3</v>
      </c>
    </row>
    <row r="613" spans="1:3" ht="15" customHeight="1" x14ac:dyDescent="0.2">
      <c r="A613" s="60" t="s">
        <v>82</v>
      </c>
      <c r="B613" s="62" t="s">
        <v>444</v>
      </c>
      <c r="C613" s="61">
        <v>4.4642857142857097E-3</v>
      </c>
    </row>
    <row r="614" spans="1:3" ht="15" customHeight="1" x14ac:dyDescent="0.2">
      <c r="A614" s="60" t="s">
        <v>61</v>
      </c>
      <c r="B614" s="62" t="s">
        <v>633</v>
      </c>
      <c r="C614" s="61">
        <v>4.4642857142857097E-3</v>
      </c>
    </row>
    <row r="615" spans="1:3" ht="15" customHeight="1" x14ac:dyDescent="0.2">
      <c r="A615" s="60" t="s">
        <v>62</v>
      </c>
      <c r="B615" s="62" t="s">
        <v>304</v>
      </c>
      <c r="C615" s="61">
        <v>4.4642857142857097E-3</v>
      </c>
    </row>
    <row r="616" spans="1:3" ht="15" customHeight="1" x14ac:dyDescent="0.2">
      <c r="A616" s="60" t="s">
        <v>86</v>
      </c>
      <c r="B616" s="62" t="s">
        <v>396</v>
      </c>
      <c r="C616" s="61">
        <v>4.47048611111111E-3</v>
      </c>
    </row>
    <row r="617" spans="1:3" ht="15" customHeight="1" x14ac:dyDescent="0.2">
      <c r="A617" s="60" t="s">
        <v>72</v>
      </c>
      <c r="B617" s="62" t="s">
        <v>552</v>
      </c>
      <c r="C617" s="61">
        <v>4.4753086419753096E-3</v>
      </c>
    </row>
    <row r="618" spans="1:3" ht="15" customHeight="1" x14ac:dyDescent="0.2">
      <c r="A618" s="60" t="s">
        <v>62</v>
      </c>
      <c r="B618" s="62" t="s">
        <v>247</v>
      </c>
      <c r="C618" s="61">
        <v>4.4779693486590002E-3</v>
      </c>
    </row>
    <row r="619" spans="1:3" ht="15" customHeight="1" x14ac:dyDescent="0.2">
      <c r="A619" s="60" t="s">
        <v>78</v>
      </c>
      <c r="B619" s="62" t="s">
        <v>507</v>
      </c>
      <c r="C619" s="61">
        <v>4.48232323232323E-3</v>
      </c>
    </row>
    <row r="620" spans="1:3" ht="15" customHeight="1" x14ac:dyDescent="0.2">
      <c r="A620" s="60" t="s">
        <v>67</v>
      </c>
      <c r="B620" s="62" t="s">
        <v>305</v>
      </c>
      <c r="C620" s="61">
        <v>4.48232323232323E-3</v>
      </c>
    </row>
    <row r="621" spans="1:3" ht="15" customHeight="1" x14ac:dyDescent="0.2">
      <c r="A621" s="60" t="s">
        <v>63</v>
      </c>
      <c r="B621" s="62" t="s">
        <v>261</v>
      </c>
      <c r="C621" s="61">
        <v>4.5010288065843599E-3</v>
      </c>
    </row>
    <row r="622" spans="1:3" ht="15" customHeight="1" x14ac:dyDescent="0.2">
      <c r="A622" s="60" t="s">
        <v>59</v>
      </c>
      <c r="B622" s="62" t="s">
        <v>198</v>
      </c>
      <c r="C622" s="61">
        <v>4.5061728395061696E-3</v>
      </c>
    </row>
    <row r="623" spans="1:3" ht="15" customHeight="1" x14ac:dyDescent="0.2">
      <c r="A623" s="60" t="s">
        <v>68</v>
      </c>
      <c r="B623" s="62" t="s">
        <v>191</v>
      </c>
      <c r="C623" s="61">
        <v>4.5138888888888902E-3</v>
      </c>
    </row>
    <row r="624" spans="1:3" ht="15" customHeight="1" x14ac:dyDescent="0.2">
      <c r="A624" s="60" t="s">
        <v>77</v>
      </c>
      <c r="B624" s="62" t="s">
        <v>588</v>
      </c>
      <c r="C624" s="61">
        <v>4.5138888888888902E-3</v>
      </c>
    </row>
    <row r="625" spans="1:3" ht="15" customHeight="1" x14ac:dyDescent="0.2">
      <c r="A625" s="60" t="s">
        <v>76</v>
      </c>
      <c r="B625" s="62" t="s">
        <v>213</v>
      </c>
      <c r="C625" s="61">
        <v>4.5138888888888902E-3</v>
      </c>
    </row>
    <row r="626" spans="1:3" ht="15" customHeight="1" x14ac:dyDescent="0.2">
      <c r="A626" s="60" t="s">
        <v>81</v>
      </c>
      <c r="B626" s="62" t="s">
        <v>387</v>
      </c>
      <c r="C626" s="61">
        <v>4.5138888888888902E-3</v>
      </c>
    </row>
    <row r="627" spans="1:3" ht="15" customHeight="1" x14ac:dyDescent="0.2">
      <c r="A627" s="60" t="s">
        <v>94</v>
      </c>
      <c r="B627" s="62" t="s">
        <v>820</v>
      </c>
      <c r="C627" s="61">
        <v>4.5138888888888902E-3</v>
      </c>
    </row>
    <row r="628" spans="1:3" ht="15" customHeight="1" x14ac:dyDescent="0.2">
      <c r="A628" s="60" t="s">
        <v>92</v>
      </c>
      <c r="B628" s="62" t="s">
        <v>253</v>
      </c>
      <c r="C628" s="61">
        <v>4.5138888888888902E-3</v>
      </c>
    </row>
    <row r="629" spans="1:3" ht="15" customHeight="1" x14ac:dyDescent="0.2">
      <c r="A629" s="60" t="s">
        <v>68</v>
      </c>
      <c r="B629" s="62" t="s">
        <v>259</v>
      </c>
      <c r="C629" s="61">
        <v>4.5370370370370399E-3</v>
      </c>
    </row>
    <row r="630" spans="1:3" ht="15" customHeight="1" x14ac:dyDescent="0.2">
      <c r="A630" s="60" t="s">
        <v>75</v>
      </c>
      <c r="B630" s="62" t="s">
        <v>289</v>
      </c>
      <c r="C630" s="61">
        <v>4.5454545454545496E-3</v>
      </c>
    </row>
    <row r="631" spans="1:3" ht="15" customHeight="1" x14ac:dyDescent="0.2">
      <c r="A631" s="60" t="s">
        <v>62</v>
      </c>
      <c r="B631" s="62" t="s">
        <v>553</v>
      </c>
      <c r="C631" s="61">
        <v>4.5524691358024699E-3</v>
      </c>
    </row>
    <row r="632" spans="1:3" ht="15" customHeight="1" x14ac:dyDescent="0.2">
      <c r="A632" s="60" t="s">
        <v>75</v>
      </c>
      <c r="B632" s="62" t="s">
        <v>634</v>
      </c>
      <c r="C632" s="61">
        <v>4.5634920634920603E-3</v>
      </c>
    </row>
    <row r="633" spans="1:3" ht="15" customHeight="1" x14ac:dyDescent="0.2">
      <c r="A633" s="60" t="s">
        <v>71</v>
      </c>
      <c r="B633" s="62" t="s">
        <v>265</v>
      </c>
      <c r="C633" s="61">
        <v>4.56730769230769E-3</v>
      </c>
    </row>
    <row r="634" spans="1:3" ht="15" customHeight="1" x14ac:dyDescent="0.2">
      <c r="A634" s="60" t="s">
        <v>65</v>
      </c>
      <c r="B634" s="62" t="s">
        <v>234</v>
      </c>
      <c r="C634" s="61">
        <v>4.5717592592592598E-3</v>
      </c>
    </row>
    <row r="635" spans="1:3" ht="15" customHeight="1" x14ac:dyDescent="0.2">
      <c r="A635" s="60" t="s">
        <v>59</v>
      </c>
      <c r="B635" s="62" t="s">
        <v>714</v>
      </c>
      <c r="C635" s="61">
        <v>4.5833333333333299E-3</v>
      </c>
    </row>
    <row r="636" spans="1:3" ht="15" customHeight="1" x14ac:dyDescent="0.2">
      <c r="A636" s="60" t="s">
        <v>70</v>
      </c>
      <c r="B636" s="62" t="s">
        <v>420</v>
      </c>
      <c r="C636" s="61">
        <v>4.5833333333333299E-3</v>
      </c>
    </row>
    <row r="637" spans="1:3" ht="15" customHeight="1" x14ac:dyDescent="0.2">
      <c r="A637" s="60" t="s">
        <v>58</v>
      </c>
      <c r="B637" s="62" t="s">
        <v>221</v>
      </c>
      <c r="C637" s="61">
        <v>4.5983483483483497E-3</v>
      </c>
    </row>
    <row r="638" spans="1:3" ht="15" customHeight="1" x14ac:dyDescent="0.2">
      <c r="A638" s="60" t="s">
        <v>62</v>
      </c>
      <c r="B638" s="62" t="s">
        <v>589</v>
      </c>
      <c r="C638" s="61">
        <v>4.6006944444444402E-3</v>
      </c>
    </row>
    <row r="639" spans="1:3" ht="15" customHeight="1" x14ac:dyDescent="0.2">
      <c r="A639" s="60" t="s">
        <v>60</v>
      </c>
      <c r="B639" s="62" t="s">
        <v>343</v>
      </c>
      <c r="C639" s="61">
        <v>4.6130952380952399E-3</v>
      </c>
    </row>
    <row r="640" spans="1:3" ht="15" customHeight="1" x14ac:dyDescent="0.2">
      <c r="A640" s="60" t="s">
        <v>96</v>
      </c>
      <c r="B640" s="62" t="s">
        <v>792</v>
      </c>
      <c r="C640" s="61">
        <v>4.6296296296296302E-3</v>
      </c>
    </row>
    <row r="641" spans="1:3" ht="15" customHeight="1" x14ac:dyDescent="0.2">
      <c r="A641" s="60" t="s">
        <v>90</v>
      </c>
      <c r="B641" s="62" t="s">
        <v>308</v>
      </c>
      <c r="C641" s="61">
        <v>4.6296296296296302E-3</v>
      </c>
    </row>
    <row r="642" spans="1:3" ht="15" customHeight="1" x14ac:dyDescent="0.2">
      <c r="A642" s="60" t="s">
        <v>90</v>
      </c>
      <c r="B642" s="62" t="s">
        <v>670</v>
      </c>
      <c r="C642" s="61">
        <v>4.6296296296296302E-3</v>
      </c>
    </row>
    <row r="643" spans="1:3" ht="15" customHeight="1" x14ac:dyDescent="0.2">
      <c r="A643" s="60" t="s">
        <v>83</v>
      </c>
      <c r="B643" s="62" t="s">
        <v>671</v>
      </c>
      <c r="C643" s="61">
        <v>4.6296296296296302E-3</v>
      </c>
    </row>
    <row r="644" spans="1:3" ht="15" customHeight="1" x14ac:dyDescent="0.2">
      <c r="A644" s="60" t="s">
        <v>72</v>
      </c>
      <c r="B644" s="62" t="s">
        <v>232</v>
      </c>
      <c r="C644" s="61">
        <v>4.6296296296296302E-3</v>
      </c>
    </row>
    <row r="645" spans="1:3" ht="15" customHeight="1" x14ac:dyDescent="0.2">
      <c r="A645" s="60" t="s">
        <v>87</v>
      </c>
      <c r="B645" s="62" t="s">
        <v>793</v>
      </c>
      <c r="C645" s="61">
        <v>4.6296296296296302E-3</v>
      </c>
    </row>
    <row r="646" spans="1:3" ht="15" customHeight="1" x14ac:dyDescent="0.2">
      <c r="A646" s="60" t="s">
        <v>95</v>
      </c>
      <c r="B646" s="62" t="s">
        <v>794</v>
      </c>
      <c r="C646" s="61">
        <v>4.6296296296296302E-3</v>
      </c>
    </row>
    <row r="647" spans="1:3" ht="15" customHeight="1" x14ac:dyDescent="0.2">
      <c r="A647" s="60" t="s">
        <v>95</v>
      </c>
      <c r="B647" s="62" t="s">
        <v>64</v>
      </c>
      <c r="C647" s="61">
        <v>4.6296296296296302E-3</v>
      </c>
    </row>
    <row r="648" spans="1:3" ht="15" customHeight="1" x14ac:dyDescent="0.2">
      <c r="A648" s="60" t="s">
        <v>80</v>
      </c>
      <c r="B648" s="62" t="s">
        <v>338</v>
      </c>
      <c r="C648" s="61">
        <v>4.6418128654970798E-3</v>
      </c>
    </row>
    <row r="649" spans="1:3" ht="15" customHeight="1" x14ac:dyDescent="0.2">
      <c r="A649" s="60" t="s">
        <v>63</v>
      </c>
      <c r="B649" s="62" t="s">
        <v>232</v>
      </c>
      <c r="C649" s="61">
        <v>4.65277777777778E-3</v>
      </c>
    </row>
    <row r="650" spans="1:3" ht="15" customHeight="1" x14ac:dyDescent="0.2">
      <c r="A650" s="60" t="s">
        <v>65</v>
      </c>
      <c r="B650" s="62" t="s">
        <v>508</v>
      </c>
      <c r="C650" s="61">
        <v>4.65277777777778E-3</v>
      </c>
    </row>
    <row r="651" spans="1:3" ht="15" customHeight="1" x14ac:dyDescent="0.2">
      <c r="A651" s="60" t="s">
        <v>81</v>
      </c>
      <c r="B651" s="62" t="s">
        <v>200</v>
      </c>
      <c r="C651" s="61">
        <v>4.66269841269841E-3</v>
      </c>
    </row>
    <row r="652" spans="1:3" ht="15" customHeight="1" x14ac:dyDescent="0.2">
      <c r="A652" s="60" t="s">
        <v>69</v>
      </c>
      <c r="B652" s="62" t="s">
        <v>635</v>
      </c>
      <c r="C652" s="61">
        <v>4.66269841269841E-3</v>
      </c>
    </row>
    <row r="653" spans="1:3" ht="15" customHeight="1" x14ac:dyDescent="0.2">
      <c r="A653" s="60" t="s">
        <v>59</v>
      </c>
      <c r="B653" s="62" t="s">
        <v>238</v>
      </c>
      <c r="C653" s="61">
        <v>4.6657986111111101E-3</v>
      </c>
    </row>
    <row r="654" spans="1:3" ht="15" customHeight="1" x14ac:dyDescent="0.2">
      <c r="A654" s="60" t="s">
        <v>83</v>
      </c>
      <c r="B654" s="62" t="s">
        <v>397</v>
      </c>
      <c r="C654" s="61">
        <v>4.6759259259259297E-3</v>
      </c>
    </row>
    <row r="655" spans="1:3" ht="15" customHeight="1" x14ac:dyDescent="0.2">
      <c r="A655" s="60" t="s">
        <v>84</v>
      </c>
      <c r="B655" s="62" t="s">
        <v>488</v>
      </c>
      <c r="C655" s="61">
        <v>4.6874999999999998E-3</v>
      </c>
    </row>
    <row r="656" spans="1:3" ht="15" customHeight="1" x14ac:dyDescent="0.2">
      <c r="A656" s="60" t="s">
        <v>93</v>
      </c>
      <c r="B656" s="62" t="s">
        <v>748</v>
      </c>
      <c r="C656" s="61">
        <v>4.6874999999999998E-3</v>
      </c>
    </row>
    <row r="657" spans="1:3" ht="15" customHeight="1" x14ac:dyDescent="0.2">
      <c r="A657" s="60" t="s">
        <v>65</v>
      </c>
      <c r="B657" s="62" t="s">
        <v>200</v>
      </c>
      <c r="C657" s="61">
        <v>4.6874999999999998E-3</v>
      </c>
    </row>
    <row r="658" spans="1:3" ht="15" customHeight="1" x14ac:dyDescent="0.2">
      <c r="A658" s="60" t="s">
        <v>92</v>
      </c>
      <c r="B658" s="62" t="s">
        <v>63</v>
      </c>
      <c r="C658" s="61">
        <v>4.7067901234567897E-3</v>
      </c>
    </row>
    <row r="659" spans="1:3" ht="15" customHeight="1" x14ac:dyDescent="0.2">
      <c r="A659" s="60" t="s">
        <v>68</v>
      </c>
      <c r="B659" s="62" t="s">
        <v>526</v>
      </c>
      <c r="C659" s="61">
        <v>4.7222222222222197E-3</v>
      </c>
    </row>
    <row r="660" spans="1:3" ht="15" customHeight="1" x14ac:dyDescent="0.2">
      <c r="A660" s="60" t="s">
        <v>78</v>
      </c>
      <c r="B660" s="62" t="s">
        <v>421</v>
      </c>
      <c r="C660" s="61">
        <v>4.7222222222222197E-3</v>
      </c>
    </row>
    <row r="661" spans="1:3" ht="15" customHeight="1" x14ac:dyDescent="0.2">
      <c r="A661" s="60" t="s">
        <v>83</v>
      </c>
      <c r="B661" s="62" t="s">
        <v>715</v>
      </c>
      <c r="C661" s="61">
        <v>4.7222222222222197E-3</v>
      </c>
    </row>
    <row r="662" spans="1:3" ht="15" customHeight="1" x14ac:dyDescent="0.2">
      <c r="A662" s="60" t="s">
        <v>95</v>
      </c>
      <c r="B662" s="62" t="s">
        <v>253</v>
      </c>
      <c r="C662" s="61">
        <v>4.7222222222222197E-3</v>
      </c>
    </row>
    <row r="663" spans="1:3" ht="15" customHeight="1" x14ac:dyDescent="0.2">
      <c r="A663" s="60" t="s">
        <v>82</v>
      </c>
      <c r="B663" s="62" t="s">
        <v>672</v>
      </c>
      <c r="C663" s="61">
        <v>4.7453703703703703E-3</v>
      </c>
    </row>
    <row r="664" spans="1:3" ht="15" customHeight="1" x14ac:dyDescent="0.2">
      <c r="A664" s="60" t="s">
        <v>66</v>
      </c>
      <c r="B664" s="62" t="s">
        <v>80</v>
      </c>
      <c r="C664" s="61">
        <v>4.7453703703703703E-3</v>
      </c>
    </row>
    <row r="665" spans="1:3" ht="15" customHeight="1" x14ac:dyDescent="0.2">
      <c r="A665" s="60" t="s">
        <v>62</v>
      </c>
      <c r="B665" s="62" t="s">
        <v>361</v>
      </c>
      <c r="C665" s="61">
        <v>4.7453703703703703E-3</v>
      </c>
    </row>
    <row r="666" spans="1:3" ht="15" customHeight="1" x14ac:dyDescent="0.2">
      <c r="A666" s="60" t="s">
        <v>62</v>
      </c>
      <c r="B666" s="62" t="s">
        <v>326</v>
      </c>
      <c r="C666" s="61">
        <v>4.7514619883040898E-3</v>
      </c>
    </row>
    <row r="667" spans="1:3" ht="15" customHeight="1" x14ac:dyDescent="0.2">
      <c r="A667" s="60" t="s">
        <v>68</v>
      </c>
      <c r="B667" s="62" t="s">
        <v>239</v>
      </c>
      <c r="C667" s="61">
        <v>4.7526041666666697E-3</v>
      </c>
    </row>
    <row r="668" spans="1:3" ht="15" customHeight="1" x14ac:dyDescent="0.2">
      <c r="A668" s="60" t="s">
        <v>85</v>
      </c>
      <c r="B668" s="62" t="s">
        <v>387</v>
      </c>
      <c r="C668" s="61">
        <v>4.78395061728395E-3</v>
      </c>
    </row>
    <row r="669" spans="1:3" ht="15" customHeight="1" x14ac:dyDescent="0.2">
      <c r="A669" s="60" t="s">
        <v>65</v>
      </c>
      <c r="B669" s="62" t="s">
        <v>259</v>
      </c>
      <c r="C669" s="61">
        <v>4.78395061728395E-3</v>
      </c>
    </row>
    <row r="670" spans="1:3" ht="15" customHeight="1" x14ac:dyDescent="0.2">
      <c r="A670" s="60" t="s">
        <v>65</v>
      </c>
      <c r="B670" s="62" t="s">
        <v>241</v>
      </c>
      <c r="C670" s="61">
        <v>4.8202614379085004E-3</v>
      </c>
    </row>
    <row r="671" spans="1:3" ht="15" customHeight="1" x14ac:dyDescent="0.2">
      <c r="A671" s="60" t="s">
        <v>96</v>
      </c>
      <c r="B671" s="62" t="s">
        <v>673</v>
      </c>
      <c r="C671" s="61">
        <v>4.8611111111111103E-3</v>
      </c>
    </row>
    <row r="672" spans="1:3" ht="15" customHeight="1" x14ac:dyDescent="0.2">
      <c r="A672" s="60" t="s">
        <v>82</v>
      </c>
      <c r="B672" s="62" t="s">
        <v>509</v>
      </c>
      <c r="C672" s="61">
        <v>4.8611111111111103E-3</v>
      </c>
    </row>
    <row r="673" spans="1:3" ht="15" customHeight="1" x14ac:dyDescent="0.2">
      <c r="A673" s="60" t="s">
        <v>90</v>
      </c>
      <c r="B673" s="62" t="s">
        <v>590</v>
      </c>
      <c r="C673" s="61">
        <v>4.8611111111111103E-3</v>
      </c>
    </row>
    <row r="674" spans="1:3" ht="15" customHeight="1" x14ac:dyDescent="0.2">
      <c r="A674" s="60" t="s">
        <v>85</v>
      </c>
      <c r="B674" s="62" t="s">
        <v>749</v>
      </c>
      <c r="C674" s="61">
        <v>4.8611111111111103E-3</v>
      </c>
    </row>
    <row r="675" spans="1:3" ht="15" customHeight="1" x14ac:dyDescent="0.2">
      <c r="A675" s="60" t="s">
        <v>77</v>
      </c>
      <c r="B675" s="62" t="s">
        <v>554</v>
      </c>
      <c r="C675" s="61">
        <v>4.8611111111111103E-3</v>
      </c>
    </row>
    <row r="676" spans="1:3" ht="15" customHeight="1" x14ac:dyDescent="0.2">
      <c r="A676" s="60" t="s">
        <v>86</v>
      </c>
      <c r="B676" s="62" t="s">
        <v>633</v>
      </c>
      <c r="C676" s="61">
        <v>4.8611111111111103E-3</v>
      </c>
    </row>
    <row r="677" spans="1:3" ht="15" customHeight="1" x14ac:dyDescent="0.2">
      <c r="A677" s="60" t="s">
        <v>83</v>
      </c>
      <c r="B677" s="62" t="s">
        <v>821</v>
      </c>
      <c r="C677" s="61">
        <v>4.8611111111111103E-3</v>
      </c>
    </row>
    <row r="678" spans="1:3" ht="15" customHeight="1" x14ac:dyDescent="0.2">
      <c r="A678" s="60" t="s">
        <v>83</v>
      </c>
      <c r="B678" s="62" t="s">
        <v>868</v>
      </c>
      <c r="C678" s="61">
        <v>4.8611111111111103E-3</v>
      </c>
    </row>
    <row r="679" spans="1:3" ht="15" customHeight="1" x14ac:dyDescent="0.2">
      <c r="A679" s="60" t="s">
        <v>81</v>
      </c>
      <c r="B679" s="62" t="s">
        <v>869</v>
      </c>
      <c r="C679" s="61">
        <v>4.8611111111111103E-3</v>
      </c>
    </row>
    <row r="680" spans="1:3" ht="15" customHeight="1" x14ac:dyDescent="0.2">
      <c r="A680" s="60" t="s">
        <v>81</v>
      </c>
      <c r="B680" s="62" t="s">
        <v>510</v>
      </c>
      <c r="C680" s="61">
        <v>4.8611111111111103E-3</v>
      </c>
    </row>
    <row r="681" spans="1:3" ht="15" customHeight="1" x14ac:dyDescent="0.2">
      <c r="A681" s="60" t="s">
        <v>87</v>
      </c>
      <c r="B681" s="62" t="s">
        <v>822</v>
      </c>
      <c r="C681" s="61">
        <v>4.8611111111111103E-3</v>
      </c>
    </row>
    <row r="682" spans="1:3" ht="15" customHeight="1" x14ac:dyDescent="0.2">
      <c r="A682" s="60" t="s">
        <v>66</v>
      </c>
      <c r="B682" s="62" t="s">
        <v>259</v>
      </c>
      <c r="C682" s="61">
        <v>4.8611111111111103E-3</v>
      </c>
    </row>
    <row r="683" spans="1:3" ht="15" customHeight="1" x14ac:dyDescent="0.2">
      <c r="A683" s="60" t="s">
        <v>95</v>
      </c>
      <c r="B683" s="62" t="s">
        <v>823</v>
      </c>
      <c r="C683" s="61">
        <v>4.8611111111111103E-3</v>
      </c>
    </row>
    <row r="684" spans="1:3" ht="15" customHeight="1" x14ac:dyDescent="0.2">
      <c r="A684" s="60" t="s">
        <v>95</v>
      </c>
      <c r="B684" s="62" t="s">
        <v>223</v>
      </c>
      <c r="C684" s="61">
        <v>4.8611111111111103E-3</v>
      </c>
    </row>
    <row r="685" spans="1:3" ht="15" customHeight="1" x14ac:dyDescent="0.2">
      <c r="A685" s="60" t="s">
        <v>62</v>
      </c>
      <c r="B685" s="62" t="s">
        <v>795</v>
      </c>
      <c r="C685" s="61">
        <v>4.8611111111111103E-3</v>
      </c>
    </row>
    <row r="686" spans="1:3" ht="15" customHeight="1" x14ac:dyDescent="0.2">
      <c r="A686" s="60" t="s">
        <v>62</v>
      </c>
      <c r="B686" s="62" t="s">
        <v>74</v>
      </c>
      <c r="C686" s="61">
        <v>4.8611111111111103E-3</v>
      </c>
    </row>
    <row r="687" spans="1:3" ht="15" customHeight="1" x14ac:dyDescent="0.2">
      <c r="A687" s="60" t="s">
        <v>82</v>
      </c>
      <c r="B687" s="62" t="s">
        <v>266</v>
      </c>
      <c r="C687" s="61">
        <v>4.8888888888888897E-3</v>
      </c>
    </row>
    <row r="688" spans="1:3" ht="15" customHeight="1" x14ac:dyDescent="0.2">
      <c r="A688" s="60" t="s">
        <v>65</v>
      </c>
      <c r="B688" s="62" t="s">
        <v>207</v>
      </c>
      <c r="C688" s="61">
        <v>4.91071428571429E-3</v>
      </c>
    </row>
    <row r="689" spans="1:3" ht="15" customHeight="1" x14ac:dyDescent="0.2">
      <c r="A689" s="60" t="s">
        <v>65</v>
      </c>
      <c r="B689" s="62" t="s">
        <v>445</v>
      </c>
      <c r="C689" s="61">
        <v>4.91071428571429E-3</v>
      </c>
    </row>
    <row r="690" spans="1:3" ht="15" customHeight="1" x14ac:dyDescent="0.2">
      <c r="A690" s="60" t="s">
        <v>82</v>
      </c>
      <c r="B690" s="62" t="s">
        <v>74</v>
      </c>
      <c r="C690" s="61">
        <v>4.9242424242424204E-3</v>
      </c>
    </row>
    <row r="691" spans="1:3" ht="15" customHeight="1" x14ac:dyDescent="0.2">
      <c r="A691" s="60" t="s">
        <v>935</v>
      </c>
      <c r="B691" s="62" t="s">
        <v>527</v>
      </c>
      <c r="C691" s="61">
        <v>4.9305555555555604E-3</v>
      </c>
    </row>
    <row r="692" spans="1:3" ht="15" customHeight="1" x14ac:dyDescent="0.2">
      <c r="A692" s="60" t="s">
        <v>71</v>
      </c>
      <c r="B692" s="62" t="s">
        <v>251</v>
      </c>
      <c r="C692" s="61">
        <v>4.93295019157088E-3</v>
      </c>
    </row>
    <row r="693" spans="1:3" ht="15" customHeight="1" x14ac:dyDescent="0.2">
      <c r="A693" s="60" t="s">
        <v>70</v>
      </c>
      <c r="B693" s="62" t="s">
        <v>218</v>
      </c>
      <c r="C693" s="61">
        <v>4.9342105263157901E-3</v>
      </c>
    </row>
    <row r="694" spans="1:3" ht="15" customHeight="1" x14ac:dyDescent="0.2">
      <c r="A694" s="60" t="s">
        <v>72</v>
      </c>
      <c r="B694" s="62" t="s">
        <v>555</v>
      </c>
      <c r="C694" s="61">
        <v>4.9382716049382698E-3</v>
      </c>
    </row>
    <row r="695" spans="1:3" ht="15" customHeight="1" x14ac:dyDescent="0.2">
      <c r="A695" s="60" t="s">
        <v>76</v>
      </c>
      <c r="B695" s="62" t="s">
        <v>72</v>
      </c>
      <c r="C695" s="61">
        <v>4.9479166666666699E-3</v>
      </c>
    </row>
    <row r="696" spans="1:3" ht="15" customHeight="1" x14ac:dyDescent="0.2">
      <c r="A696" s="60" t="s">
        <v>92</v>
      </c>
      <c r="B696" s="62" t="s">
        <v>446</v>
      </c>
      <c r="C696" s="61">
        <v>4.9679487179487202E-3</v>
      </c>
    </row>
    <row r="697" spans="1:3" ht="15" customHeight="1" x14ac:dyDescent="0.2">
      <c r="A697" s="60" t="s">
        <v>58</v>
      </c>
      <c r="B697" s="62" t="s">
        <v>462</v>
      </c>
      <c r="C697" s="61">
        <v>4.9679487179487202E-3</v>
      </c>
    </row>
    <row r="698" spans="1:3" ht="15" customHeight="1" x14ac:dyDescent="0.2">
      <c r="A698" s="60" t="s">
        <v>94</v>
      </c>
      <c r="B698" s="62" t="s">
        <v>674</v>
      </c>
      <c r="C698" s="61">
        <v>4.9768518518518504E-3</v>
      </c>
    </row>
    <row r="699" spans="1:3" ht="15" customHeight="1" x14ac:dyDescent="0.2">
      <c r="A699" s="60" t="s">
        <v>82</v>
      </c>
      <c r="B699" s="62" t="s">
        <v>528</v>
      </c>
      <c r="C699" s="61">
        <v>5.0000000000000001E-3</v>
      </c>
    </row>
    <row r="700" spans="1:3" ht="15" customHeight="1" x14ac:dyDescent="0.2">
      <c r="A700" s="60" t="s">
        <v>81</v>
      </c>
      <c r="B700" s="62" t="s">
        <v>267</v>
      </c>
      <c r="C700" s="61">
        <v>5.0000000000000001E-3</v>
      </c>
    </row>
    <row r="701" spans="1:3" ht="15" customHeight="1" x14ac:dyDescent="0.2">
      <c r="A701" s="60" t="s">
        <v>92</v>
      </c>
      <c r="B701" s="62" t="s">
        <v>422</v>
      </c>
      <c r="C701" s="61">
        <v>5.0000000000000001E-3</v>
      </c>
    </row>
    <row r="702" spans="1:3" ht="15" customHeight="1" x14ac:dyDescent="0.2">
      <c r="A702" s="60" t="s">
        <v>70</v>
      </c>
      <c r="B702" s="62" t="s">
        <v>423</v>
      </c>
      <c r="C702" s="61">
        <v>5.0000000000000001E-3</v>
      </c>
    </row>
    <row r="703" spans="1:3" ht="15" customHeight="1" x14ac:dyDescent="0.2">
      <c r="A703" s="60" t="s">
        <v>66</v>
      </c>
      <c r="B703" s="62" t="s">
        <v>253</v>
      </c>
      <c r="C703" s="61">
        <v>5.0189393939393898E-3</v>
      </c>
    </row>
    <row r="704" spans="1:3" ht="15" customHeight="1" x14ac:dyDescent="0.2">
      <c r="A704" s="60" t="s">
        <v>96</v>
      </c>
      <c r="B704" s="62" t="s">
        <v>750</v>
      </c>
      <c r="C704" s="61">
        <v>5.0347222222222199E-3</v>
      </c>
    </row>
    <row r="705" spans="1:3" ht="15" customHeight="1" x14ac:dyDescent="0.2">
      <c r="A705" s="60" t="s">
        <v>66</v>
      </c>
      <c r="B705" s="62" t="s">
        <v>210</v>
      </c>
      <c r="C705" s="61">
        <v>5.0347222222222199E-3</v>
      </c>
    </row>
    <row r="706" spans="1:3" ht="15" customHeight="1" x14ac:dyDescent="0.2">
      <c r="A706" s="60" t="s">
        <v>68</v>
      </c>
      <c r="B706" s="62" t="s">
        <v>398</v>
      </c>
      <c r="C706" s="61">
        <v>5.0781250000000002E-3</v>
      </c>
    </row>
    <row r="707" spans="1:3" ht="15" customHeight="1" x14ac:dyDescent="0.2">
      <c r="A707" s="60" t="s">
        <v>82</v>
      </c>
      <c r="B707" s="62" t="s">
        <v>253</v>
      </c>
      <c r="C707" s="61">
        <v>5.0925925925925904E-3</v>
      </c>
    </row>
    <row r="708" spans="1:3" ht="15" customHeight="1" x14ac:dyDescent="0.2">
      <c r="A708" s="60" t="s">
        <v>77</v>
      </c>
      <c r="B708" s="62" t="s">
        <v>259</v>
      </c>
      <c r="C708" s="61">
        <v>5.0925925925925904E-3</v>
      </c>
    </row>
    <row r="709" spans="1:3" ht="15" customHeight="1" x14ac:dyDescent="0.2">
      <c r="A709" s="60" t="s">
        <v>62</v>
      </c>
      <c r="B709" s="62" t="s">
        <v>424</v>
      </c>
      <c r="C709" s="61">
        <v>5.0925925925925904E-3</v>
      </c>
    </row>
    <row r="710" spans="1:3" ht="15" customHeight="1" x14ac:dyDescent="0.2">
      <c r="A710" s="60" t="s">
        <v>62</v>
      </c>
      <c r="B710" s="62" t="s">
        <v>796</v>
      </c>
      <c r="C710" s="61">
        <v>5.0925925925925904E-3</v>
      </c>
    </row>
    <row r="711" spans="1:3" ht="15" customHeight="1" x14ac:dyDescent="0.2">
      <c r="A711" s="60" t="s">
        <v>60</v>
      </c>
      <c r="B711" s="62" t="s">
        <v>339</v>
      </c>
      <c r="C711" s="61">
        <v>5.1169590643274903E-3</v>
      </c>
    </row>
    <row r="712" spans="1:3" ht="15" customHeight="1" x14ac:dyDescent="0.2">
      <c r="A712" s="60" t="s">
        <v>81</v>
      </c>
      <c r="B712" s="62" t="s">
        <v>463</v>
      </c>
      <c r="C712" s="61">
        <v>5.1282051282051299E-3</v>
      </c>
    </row>
    <row r="713" spans="1:3" ht="15" customHeight="1" x14ac:dyDescent="0.2">
      <c r="A713" s="60" t="s">
        <v>88</v>
      </c>
      <c r="B713" s="62" t="s">
        <v>423</v>
      </c>
      <c r="C713" s="61">
        <v>5.1388888888888899E-3</v>
      </c>
    </row>
    <row r="714" spans="1:3" ht="15" customHeight="1" x14ac:dyDescent="0.2">
      <c r="A714" s="60" t="s">
        <v>82</v>
      </c>
      <c r="B714" s="62" t="s">
        <v>636</v>
      </c>
      <c r="C714" s="61">
        <v>5.1587301587301604E-3</v>
      </c>
    </row>
    <row r="715" spans="1:3" ht="15" customHeight="1" x14ac:dyDescent="0.2">
      <c r="A715" s="60" t="s">
        <v>66</v>
      </c>
      <c r="B715" s="62" t="s">
        <v>425</v>
      </c>
      <c r="C715" s="61">
        <v>5.1587301587301604E-3</v>
      </c>
    </row>
    <row r="716" spans="1:3" ht="15" customHeight="1" x14ac:dyDescent="0.2">
      <c r="A716" s="60" t="s">
        <v>71</v>
      </c>
      <c r="B716" s="62" t="s">
        <v>199</v>
      </c>
      <c r="C716" s="61">
        <v>5.1851851851851902E-3</v>
      </c>
    </row>
    <row r="717" spans="1:3" ht="15" customHeight="1" x14ac:dyDescent="0.2">
      <c r="A717" s="60" t="s">
        <v>76</v>
      </c>
      <c r="B717" s="62" t="s">
        <v>373</v>
      </c>
      <c r="C717" s="61">
        <v>5.1879084967320303E-3</v>
      </c>
    </row>
    <row r="718" spans="1:3" ht="15" customHeight="1" x14ac:dyDescent="0.2">
      <c r="A718" s="60" t="s">
        <v>65</v>
      </c>
      <c r="B718" s="62" t="s">
        <v>188</v>
      </c>
      <c r="C718" s="61">
        <v>5.1879084967320303E-3</v>
      </c>
    </row>
    <row r="719" spans="1:3" ht="15" customHeight="1" x14ac:dyDescent="0.2">
      <c r="A719" s="60" t="s">
        <v>92</v>
      </c>
      <c r="B719" s="62" t="s">
        <v>259</v>
      </c>
      <c r="C719" s="61">
        <v>5.1900584795321596E-3</v>
      </c>
    </row>
    <row r="720" spans="1:3" ht="15" customHeight="1" x14ac:dyDescent="0.2">
      <c r="A720" s="60" t="s">
        <v>90</v>
      </c>
      <c r="B720" s="62" t="s">
        <v>824</v>
      </c>
      <c r="C720" s="61">
        <v>5.2083333333333296E-3</v>
      </c>
    </row>
    <row r="721" spans="1:3" ht="15" customHeight="1" x14ac:dyDescent="0.2">
      <c r="A721" s="60" t="s">
        <v>77</v>
      </c>
      <c r="B721" s="62" t="s">
        <v>310</v>
      </c>
      <c r="C721" s="61">
        <v>5.2083333333333296E-3</v>
      </c>
    </row>
    <row r="722" spans="1:3" ht="15" customHeight="1" x14ac:dyDescent="0.2">
      <c r="A722" s="60" t="s">
        <v>59</v>
      </c>
      <c r="B722" s="62" t="s">
        <v>267</v>
      </c>
      <c r="C722" s="61">
        <v>5.2083333333333296E-3</v>
      </c>
    </row>
    <row r="723" spans="1:3" ht="15" customHeight="1" x14ac:dyDescent="0.2">
      <c r="A723" s="60" t="s">
        <v>83</v>
      </c>
      <c r="B723" s="62" t="s">
        <v>262</v>
      </c>
      <c r="C723" s="61">
        <v>5.2083333333333296E-3</v>
      </c>
    </row>
    <row r="724" spans="1:3" ht="15" customHeight="1" x14ac:dyDescent="0.2">
      <c r="A724" s="60" t="s">
        <v>81</v>
      </c>
      <c r="B724" s="62" t="s">
        <v>675</v>
      </c>
      <c r="C724" s="61">
        <v>5.2083333333333296E-3</v>
      </c>
    </row>
    <row r="725" spans="1:3" ht="15" customHeight="1" x14ac:dyDescent="0.2">
      <c r="A725" s="60" t="s">
        <v>92</v>
      </c>
      <c r="B725" s="62" t="s">
        <v>676</v>
      </c>
      <c r="C725" s="61">
        <v>5.2083333333333296E-3</v>
      </c>
    </row>
    <row r="726" spans="1:3" ht="15" customHeight="1" x14ac:dyDescent="0.2">
      <c r="A726" s="60" t="s">
        <v>87</v>
      </c>
      <c r="B726" s="62" t="s">
        <v>529</v>
      </c>
      <c r="C726" s="61">
        <v>5.2083333333333296E-3</v>
      </c>
    </row>
    <row r="727" spans="1:3" ht="15" customHeight="1" x14ac:dyDescent="0.2">
      <c r="A727" s="60" t="s">
        <v>87</v>
      </c>
      <c r="B727" s="62" t="s">
        <v>731</v>
      </c>
      <c r="C727" s="61">
        <v>5.2083333333333296E-3</v>
      </c>
    </row>
    <row r="728" spans="1:3" ht="15" customHeight="1" x14ac:dyDescent="0.2">
      <c r="A728" s="60" t="s">
        <v>87</v>
      </c>
      <c r="B728" s="62" t="s">
        <v>591</v>
      </c>
      <c r="C728" s="61">
        <v>5.2083333333333296E-3</v>
      </c>
    </row>
    <row r="729" spans="1:3" ht="15" customHeight="1" x14ac:dyDescent="0.2">
      <c r="A729" s="60" t="s">
        <v>95</v>
      </c>
      <c r="B729" s="62" t="s">
        <v>677</v>
      </c>
      <c r="C729" s="61">
        <v>5.2083333333333296E-3</v>
      </c>
    </row>
    <row r="730" spans="1:3" ht="15" customHeight="1" x14ac:dyDescent="0.2">
      <c r="A730" s="60" t="s">
        <v>68</v>
      </c>
      <c r="B730" s="62" t="s">
        <v>248</v>
      </c>
      <c r="C730" s="61">
        <v>5.2469135802469102E-3</v>
      </c>
    </row>
    <row r="731" spans="1:3" ht="15" customHeight="1" x14ac:dyDescent="0.2">
      <c r="A731" s="60" t="s">
        <v>65</v>
      </c>
      <c r="B731" s="62" t="s">
        <v>556</v>
      </c>
      <c r="C731" s="61">
        <v>5.2469135802469102E-3</v>
      </c>
    </row>
    <row r="732" spans="1:3" ht="15" customHeight="1" x14ac:dyDescent="0.2">
      <c r="A732" s="60" t="s">
        <v>69</v>
      </c>
      <c r="B732" s="62" t="s">
        <v>557</v>
      </c>
      <c r="C732" s="61">
        <v>5.2469135802469102E-3</v>
      </c>
    </row>
    <row r="733" spans="1:3" ht="15" customHeight="1" x14ac:dyDescent="0.2">
      <c r="A733" s="60" t="s">
        <v>82</v>
      </c>
      <c r="B733" s="62" t="s">
        <v>426</v>
      </c>
      <c r="C733" s="61">
        <v>5.2579365079365101E-3</v>
      </c>
    </row>
    <row r="734" spans="1:3" ht="15" customHeight="1" x14ac:dyDescent="0.2">
      <c r="A734" s="60" t="s">
        <v>92</v>
      </c>
      <c r="B734" s="62" t="s">
        <v>195</v>
      </c>
      <c r="C734" s="61">
        <v>5.2777777777777797E-3</v>
      </c>
    </row>
    <row r="735" spans="1:3" ht="15" customHeight="1" x14ac:dyDescent="0.2">
      <c r="A735" s="60" t="s">
        <v>81</v>
      </c>
      <c r="B735" s="62" t="s">
        <v>308</v>
      </c>
      <c r="C735" s="61">
        <v>5.3240740740740696E-3</v>
      </c>
    </row>
    <row r="736" spans="1:3" ht="15" customHeight="1" x14ac:dyDescent="0.2">
      <c r="A736" s="60" t="s">
        <v>93</v>
      </c>
      <c r="B736" s="62" t="s">
        <v>678</v>
      </c>
      <c r="C736" s="61">
        <v>5.3240740740740696E-3</v>
      </c>
    </row>
    <row r="737" spans="1:3" ht="15" customHeight="1" x14ac:dyDescent="0.2">
      <c r="A737" s="60" t="s">
        <v>59</v>
      </c>
      <c r="B737" s="62" t="s">
        <v>200</v>
      </c>
      <c r="C737" s="61">
        <v>5.35493827160494E-3</v>
      </c>
    </row>
    <row r="738" spans="1:3" ht="15" customHeight="1" x14ac:dyDescent="0.2">
      <c r="A738" s="60" t="s">
        <v>94</v>
      </c>
      <c r="B738" s="62" t="s">
        <v>447</v>
      </c>
      <c r="C738" s="61">
        <v>5.3571428571428598E-3</v>
      </c>
    </row>
    <row r="739" spans="1:3" ht="15" customHeight="1" x14ac:dyDescent="0.2">
      <c r="A739" s="60" t="s">
        <v>89</v>
      </c>
      <c r="B739" s="62" t="s">
        <v>751</v>
      </c>
      <c r="C739" s="61">
        <v>5.3819444444444401E-3</v>
      </c>
    </row>
    <row r="740" spans="1:3" ht="15" customHeight="1" x14ac:dyDescent="0.2">
      <c r="A740" s="60" t="s">
        <v>82</v>
      </c>
      <c r="B740" s="62" t="s">
        <v>592</v>
      </c>
      <c r="C740" s="61">
        <v>5.3819444444444401E-3</v>
      </c>
    </row>
    <row r="741" spans="1:3" ht="15" customHeight="1" x14ac:dyDescent="0.2">
      <c r="A741" s="60" t="s">
        <v>81</v>
      </c>
      <c r="B741" s="62" t="s">
        <v>593</v>
      </c>
      <c r="C741" s="61">
        <v>5.3819444444444401E-3</v>
      </c>
    </row>
    <row r="742" spans="1:3" ht="15" customHeight="1" x14ac:dyDescent="0.2">
      <c r="A742" s="60" t="s">
        <v>81</v>
      </c>
      <c r="B742" s="62" t="s">
        <v>489</v>
      </c>
      <c r="C742" s="61">
        <v>5.3819444444444401E-3</v>
      </c>
    </row>
    <row r="743" spans="1:3" ht="15" customHeight="1" x14ac:dyDescent="0.2">
      <c r="A743" s="60" t="s">
        <v>94</v>
      </c>
      <c r="B743" s="62" t="s">
        <v>594</v>
      </c>
      <c r="C743" s="61">
        <v>5.3819444444444401E-3</v>
      </c>
    </row>
    <row r="744" spans="1:3" ht="15" customHeight="1" x14ac:dyDescent="0.2">
      <c r="A744" s="60" t="s">
        <v>66</v>
      </c>
      <c r="B744" s="62" t="s">
        <v>752</v>
      </c>
      <c r="C744" s="61">
        <v>5.3819444444444401E-3</v>
      </c>
    </row>
    <row r="745" spans="1:3" ht="15" customHeight="1" x14ac:dyDescent="0.2">
      <c r="A745" s="60" t="s">
        <v>76</v>
      </c>
      <c r="B745" s="62" t="s">
        <v>201</v>
      </c>
      <c r="C745" s="61">
        <v>5.38949275362319E-3</v>
      </c>
    </row>
    <row r="746" spans="1:3" ht="15" customHeight="1" x14ac:dyDescent="0.2">
      <c r="A746" s="60" t="s">
        <v>90</v>
      </c>
      <c r="B746" s="62" t="s">
        <v>558</v>
      </c>
      <c r="C746" s="61">
        <v>5.4012345679012299E-3</v>
      </c>
    </row>
    <row r="747" spans="1:3" ht="15" customHeight="1" x14ac:dyDescent="0.2">
      <c r="A747" s="60" t="s">
        <v>66</v>
      </c>
      <c r="B747" s="62" t="s">
        <v>530</v>
      </c>
      <c r="C747" s="61">
        <v>5.4012345679012299E-3</v>
      </c>
    </row>
    <row r="748" spans="1:3" ht="15" customHeight="1" x14ac:dyDescent="0.2">
      <c r="A748" s="60" t="s">
        <v>89</v>
      </c>
      <c r="B748" s="62" t="s">
        <v>716</v>
      </c>
      <c r="C748" s="61">
        <v>5.4166666666666703E-3</v>
      </c>
    </row>
    <row r="749" spans="1:3" ht="15" customHeight="1" x14ac:dyDescent="0.2">
      <c r="A749" s="60" t="s">
        <v>77</v>
      </c>
      <c r="B749" s="62" t="s">
        <v>717</v>
      </c>
      <c r="C749" s="61">
        <v>5.4166666666666703E-3</v>
      </c>
    </row>
    <row r="750" spans="1:3" ht="15" customHeight="1" x14ac:dyDescent="0.2">
      <c r="A750" s="60" t="s">
        <v>62</v>
      </c>
      <c r="B750" s="62" t="s">
        <v>718</v>
      </c>
      <c r="C750" s="61">
        <v>5.4166666666666703E-3</v>
      </c>
    </row>
    <row r="751" spans="1:3" ht="15" customHeight="1" x14ac:dyDescent="0.2">
      <c r="A751" s="60" t="s">
        <v>59</v>
      </c>
      <c r="B751" s="62" t="s">
        <v>223</v>
      </c>
      <c r="C751" s="61">
        <v>5.4241741741741702E-3</v>
      </c>
    </row>
    <row r="752" spans="1:3" ht="15" customHeight="1" x14ac:dyDescent="0.2">
      <c r="A752" s="60" t="s">
        <v>65</v>
      </c>
      <c r="B752" s="62" t="s">
        <v>511</v>
      </c>
      <c r="C752" s="61">
        <v>5.4292929292929304E-3</v>
      </c>
    </row>
    <row r="753" spans="1:3" ht="15" customHeight="1" x14ac:dyDescent="0.2">
      <c r="A753" s="60" t="s">
        <v>90</v>
      </c>
      <c r="B753" s="62" t="s">
        <v>637</v>
      </c>
      <c r="C753" s="61">
        <v>5.4563492063492104E-3</v>
      </c>
    </row>
    <row r="754" spans="1:3" ht="15" customHeight="1" x14ac:dyDescent="0.2">
      <c r="A754" s="60" t="s">
        <v>94</v>
      </c>
      <c r="B754" s="62" t="s">
        <v>638</v>
      </c>
      <c r="C754" s="61">
        <v>5.4563492063492104E-3</v>
      </c>
    </row>
    <row r="755" spans="1:3" ht="15" customHeight="1" x14ac:dyDescent="0.2">
      <c r="A755" s="60" t="s">
        <v>82</v>
      </c>
      <c r="B755" s="62" t="s">
        <v>490</v>
      </c>
      <c r="C755" s="61">
        <v>5.4924242424242396E-3</v>
      </c>
    </row>
    <row r="756" spans="1:3" ht="15" customHeight="1" x14ac:dyDescent="0.2">
      <c r="A756" s="60" t="s">
        <v>60</v>
      </c>
      <c r="B756" s="62" t="s">
        <v>491</v>
      </c>
      <c r="C756" s="61">
        <v>5.4976851851851897E-3</v>
      </c>
    </row>
    <row r="757" spans="1:3" ht="15" customHeight="1" x14ac:dyDescent="0.2">
      <c r="A757" s="60" t="s">
        <v>96</v>
      </c>
      <c r="B757" s="62" t="s">
        <v>324</v>
      </c>
      <c r="C757" s="61">
        <v>5.5555555555555601E-3</v>
      </c>
    </row>
    <row r="758" spans="1:3" ht="15" customHeight="1" x14ac:dyDescent="0.2">
      <c r="A758" s="60" t="s">
        <v>82</v>
      </c>
      <c r="B758" s="62" t="s">
        <v>224</v>
      </c>
      <c r="C758" s="61">
        <v>5.5555555555555601E-3</v>
      </c>
    </row>
    <row r="759" spans="1:3" ht="15" customHeight="1" x14ac:dyDescent="0.2">
      <c r="A759" s="60" t="s">
        <v>90</v>
      </c>
      <c r="B759" s="62" t="s">
        <v>753</v>
      </c>
      <c r="C759" s="61">
        <v>5.5555555555555601E-3</v>
      </c>
    </row>
    <row r="760" spans="1:3" ht="15" customHeight="1" x14ac:dyDescent="0.2">
      <c r="A760" s="60" t="s">
        <v>90</v>
      </c>
      <c r="B760" s="62" t="s">
        <v>870</v>
      </c>
      <c r="C760" s="61">
        <v>5.5555555555555601E-3</v>
      </c>
    </row>
    <row r="761" spans="1:3" ht="15" customHeight="1" x14ac:dyDescent="0.2">
      <c r="A761" s="60" t="s">
        <v>90</v>
      </c>
      <c r="B761" s="62" t="s">
        <v>595</v>
      </c>
      <c r="C761" s="61">
        <v>5.5555555555555601E-3</v>
      </c>
    </row>
    <row r="762" spans="1:3" ht="15" customHeight="1" x14ac:dyDescent="0.2">
      <c r="A762" s="60" t="s">
        <v>81</v>
      </c>
      <c r="B762" s="62" t="s">
        <v>585</v>
      </c>
      <c r="C762" s="61">
        <v>5.5555555555555601E-3</v>
      </c>
    </row>
    <row r="763" spans="1:3" ht="15" customHeight="1" x14ac:dyDescent="0.2">
      <c r="A763" s="60" t="s">
        <v>87</v>
      </c>
      <c r="B763" s="62" t="s">
        <v>871</v>
      </c>
      <c r="C763" s="61">
        <v>5.5555555555555601E-3</v>
      </c>
    </row>
    <row r="764" spans="1:3" ht="15" customHeight="1" x14ac:dyDescent="0.2">
      <c r="A764" s="60" t="s">
        <v>95</v>
      </c>
      <c r="B764" s="62" t="s">
        <v>365</v>
      </c>
      <c r="C764" s="61">
        <v>5.5555555555555601E-3</v>
      </c>
    </row>
    <row r="765" spans="1:3" ht="15" customHeight="1" x14ac:dyDescent="0.2">
      <c r="A765" s="60" t="s">
        <v>65</v>
      </c>
      <c r="B765" s="62" t="s">
        <v>825</v>
      </c>
      <c r="C765" s="61">
        <v>5.5555555555555601E-3</v>
      </c>
    </row>
    <row r="766" spans="1:3" ht="15" customHeight="1" x14ac:dyDescent="0.2">
      <c r="A766" s="60" t="s">
        <v>62</v>
      </c>
      <c r="B766" s="62" t="s">
        <v>872</v>
      </c>
      <c r="C766" s="61">
        <v>5.5555555555555601E-3</v>
      </c>
    </row>
    <row r="767" spans="1:3" ht="15" customHeight="1" x14ac:dyDescent="0.2">
      <c r="A767" s="60" t="s">
        <v>78</v>
      </c>
      <c r="B767" s="62" t="s">
        <v>268</v>
      </c>
      <c r="C767" s="61">
        <v>5.58226495726496E-3</v>
      </c>
    </row>
    <row r="768" spans="1:3" ht="15" customHeight="1" x14ac:dyDescent="0.2">
      <c r="A768" s="60" t="s">
        <v>58</v>
      </c>
      <c r="B768" s="62" t="s">
        <v>212</v>
      </c>
      <c r="C768" s="61">
        <v>5.5921052631578896E-3</v>
      </c>
    </row>
    <row r="769" spans="1:3" ht="15" customHeight="1" x14ac:dyDescent="0.2">
      <c r="A769" s="60" t="s">
        <v>89</v>
      </c>
      <c r="B769" s="62" t="s">
        <v>492</v>
      </c>
      <c r="C769" s="61">
        <v>5.6712962962963001E-3</v>
      </c>
    </row>
    <row r="770" spans="1:3" ht="15" customHeight="1" x14ac:dyDescent="0.2">
      <c r="A770" s="60" t="s">
        <v>96</v>
      </c>
      <c r="B770" s="62" t="s">
        <v>754</v>
      </c>
      <c r="C770" s="61">
        <v>5.7291666666666697E-3</v>
      </c>
    </row>
    <row r="771" spans="1:3" ht="15" customHeight="1" x14ac:dyDescent="0.2">
      <c r="A771" s="60" t="s">
        <v>77</v>
      </c>
      <c r="B771" s="62" t="s">
        <v>493</v>
      </c>
      <c r="C771" s="61">
        <v>5.7291666666666697E-3</v>
      </c>
    </row>
    <row r="772" spans="1:3" ht="15" customHeight="1" x14ac:dyDescent="0.2">
      <c r="A772" s="60" t="s">
        <v>81</v>
      </c>
      <c r="B772" s="62" t="s">
        <v>494</v>
      </c>
      <c r="C772" s="61">
        <v>5.7291666666666697E-3</v>
      </c>
    </row>
    <row r="773" spans="1:3" ht="15" customHeight="1" x14ac:dyDescent="0.2">
      <c r="A773" s="60" t="s">
        <v>77</v>
      </c>
      <c r="B773" s="62" t="s">
        <v>639</v>
      </c>
      <c r="C773" s="61">
        <v>5.75396825396825E-3</v>
      </c>
    </row>
    <row r="774" spans="1:3" ht="15" customHeight="1" x14ac:dyDescent="0.2">
      <c r="A774" s="60" t="s">
        <v>81</v>
      </c>
      <c r="B774" s="62" t="s">
        <v>464</v>
      </c>
      <c r="C774" s="61">
        <v>5.7692307692307704E-3</v>
      </c>
    </row>
    <row r="775" spans="1:3" ht="15" customHeight="1" x14ac:dyDescent="0.2">
      <c r="A775" s="60" t="s">
        <v>59</v>
      </c>
      <c r="B775" s="62" t="s">
        <v>74</v>
      </c>
      <c r="C775" s="61">
        <v>5.7870370370370402E-3</v>
      </c>
    </row>
    <row r="776" spans="1:3" ht="15" customHeight="1" x14ac:dyDescent="0.2">
      <c r="A776" s="60" t="s">
        <v>82</v>
      </c>
      <c r="B776" s="62" t="s">
        <v>596</v>
      </c>
      <c r="C776" s="61">
        <v>5.8159722222222198E-3</v>
      </c>
    </row>
    <row r="777" spans="1:3" ht="15" customHeight="1" x14ac:dyDescent="0.2">
      <c r="A777" s="60" t="s">
        <v>62</v>
      </c>
      <c r="B777" s="62" t="s">
        <v>719</v>
      </c>
      <c r="C777" s="61">
        <v>5.8333333333333301E-3</v>
      </c>
    </row>
    <row r="778" spans="1:3" ht="15" customHeight="1" x14ac:dyDescent="0.2">
      <c r="A778" s="60" t="s">
        <v>60</v>
      </c>
      <c r="B778" s="62" t="s">
        <v>640</v>
      </c>
      <c r="C778" s="61">
        <v>5.8531746031745997E-3</v>
      </c>
    </row>
    <row r="779" spans="1:3" ht="15" customHeight="1" x14ac:dyDescent="0.2">
      <c r="A779" s="60" t="s">
        <v>95</v>
      </c>
      <c r="B779" s="62" t="s">
        <v>641</v>
      </c>
      <c r="C779" s="61">
        <v>5.8531746031745997E-3</v>
      </c>
    </row>
    <row r="780" spans="1:3" ht="15" customHeight="1" x14ac:dyDescent="0.2">
      <c r="A780" s="60" t="s">
        <v>92</v>
      </c>
      <c r="B780" s="62" t="s">
        <v>512</v>
      </c>
      <c r="C780" s="61">
        <v>5.87121212121212E-3</v>
      </c>
    </row>
    <row r="781" spans="1:3" ht="15" customHeight="1" x14ac:dyDescent="0.2">
      <c r="A781" s="60" t="s">
        <v>82</v>
      </c>
      <c r="B781" s="62" t="s">
        <v>460</v>
      </c>
      <c r="C781" s="61">
        <v>5.9027777777777802E-3</v>
      </c>
    </row>
    <row r="782" spans="1:3" ht="15" customHeight="1" x14ac:dyDescent="0.2">
      <c r="A782" s="60" t="s">
        <v>82</v>
      </c>
      <c r="B782" s="62" t="s">
        <v>826</v>
      </c>
      <c r="C782" s="61">
        <v>5.9027777777777802E-3</v>
      </c>
    </row>
    <row r="783" spans="1:3" ht="15" customHeight="1" x14ac:dyDescent="0.2">
      <c r="A783" s="60" t="s">
        <v>93</v>
      </c>
      <c r="B783" s="62" t="s">
        <v>827</v>
      </c>
      <c r="C783" s="61">
        <v>5.9027777777777802E-3</v>
      </c>
    </row>
    <row r="784" spans="1:3" ht="15" customHeight="1" x14ac:dyDescent="0.2">
      <c r="A784" s="60" t="s">
        <v>68</v>
      </c>
      <c r="B784" s="62" t="s">
        <v>276</v>
      </c>
      <c r="C784" s="61">
        <v>5.9166666666666699E-3</v>
      </c>
    </row>
    <row r="785" spans="1:3" ht="15" customHeight="1" x14ac:dyDescent="0.2">
      <c r="A785" s="60" t="s">
        <v>68</v>
      </c>
      <c r="B785" s="62" t="s">
        <v>240</v>
      </c>
      <c r="C785" s="61">
        <v>5.9461805555555596E-3</v>
      </c>
    </row>
    <row r="786" spans="1:3" ht="15" customHeight="1" x14ac:dyDescent="0.2">
      <c r="A786" s="60" t="s">
        <v>60</v>
      </c>
      <c r="B786" s="62" t="s">
        <v>296</v>
      </c>
      <c r="C786" s="61">
        <v>5.9523809523809503E-3</v>
      </c>
    </row>
    <row r="787" spans="1:3" ht="15" customHeight="1" x14ac:dyDescent="0.2">
      <c r="A787" s="60" t="s">
        <v>61</v>
      </c>
      <c r="B787" s="62" t="s">
        <v>448</v>
      </c>
      <c r="C787" s="61">
        <v>5.9523809523809503E-3</v>
      </c>
    </row>
    <row r="788" spans="1:3" ht="15" customHeight="1" x14ac:dyDescent="0.2">
      <c r="A788" s="60" t="s">
        <v>69</v>
      </c>
      <c r="B788" s="62" t="s">
        <v>235</v>
      </c>
      <c r="C788" s="61">
        <v>5.9678819444444397E-3</v>
      </c>
    </row>
    <row r="789" spans="1:3" ht="15" customHeight="1" x14ac:dyDescent="0.2">
      <c r="A789" s="60" t="s">
        <v>94</v>
      </c>
      <c r="B789" s="62" t="s">
        <v>755</v>
      </c>
      <c r="C789" s="61">
        <v>6.0763888888888899E-3</v>
      </c>
    </row>
    <row r="790" spans="1:3" ht="15" customHeight="1" x14ac:dyDescent="0.2">
      <c r="A790" s="60" t="s">
        <v>62</v>
      </c>
      <c r="B790" s="62" t="s">
        <v>327</v>
      </c>
      <c r="C790" s="61">
        <v>6.10380116959064E-3</v>
      </c>
    </row>
    <row r="791" spans="1:3" ht="15" customHeight="1" x14ac:dyDescent="0.2">
      <c r="A791" s="60" t="s">
        <v>96</v>
      </c>
      <c r="B791" s="62" t="s">
        <v>679</v>
      </c>
      <c r="C791" s="61">
        <v>6.1342592592592603E-3</v>
      </c>
    </row>
    <row r="792" spans="1:3" ht="15" customHeight="1" x14ac:dyDescent="0.2">
      <c r="A792" s="60" t="s">
        <v>78</v>
      </c>
      <c r="B792" s="62" t="s">
        <v>680</v>
      </c>
      <c r="C792" s="61">
        <v>6.1342592592592603E-3</v>
      </c>
    </row>
    <row r="793" spans="1:3" ht="15" customHeight="1" x14ac:dyDescent="0.2">
      <c r="A793" s="60" t="s">
        <v>62</v>
      </c>
      <c r="B793" s="62" t="s">
        <v>559</v>
      </c>
      <c r="C793" s="61">
        <v>6.17283950617284E-3</v>
      </c>
    </row>
    <row r="794" spans="1:3" ht="15" customHeight="1" x14ac:dyDescent="0.2">
      <c r="A794" s="60" t="s">
        <v>82</v>
      </c>
      <c r="B794" s="62" t="s">
        <v>828</v>
      </c>
      <c r="C794" s="61">
        <v>6.2500000000000003E-3</v>
      </c>
    </row>
    <row r="795" spans="1:3" ht="15" customHeight="1" x14ac:dyDescent="0.2">
      <c r="A795" s="60" t="s">
        <v>82</v>
      </c>
      <c r="B795" s="62" t="s">
        <v>642</v>
      </c>
      <c r="C795" s="61">
        <v>6.2500000000000003E-3</v>
      </c>
    </row>
    <row r="796" spans="1:3" ht="15" customHeight="1" x14ac:dyDescent="0.2">
      <c r="A796" s="60" t="s">
        <v>82</v>
      </c>
      <c r="B796" s="62" t="s">
        <v>873</v>
      </c>
      <c r="C796" s="61">
        <v>6.2500000000000003E-3</v>
      </c>
    </row>
    <row r="797" spans="1:3" ht="15" customHeight="1" x14ac:dyDescent="0.2">
      <c r="A797" s="60" t="s">
        <v>77</v>
      </c>
      <c r="B797" s="62" t="s">
        <v>483</v>
      </c>
      <c r="C797" s="61">
        <v>6.2500000000000003E-3</v>
      </c>
    </row>
    <row r="798" spans="1:3" ht="15" customHeight="1" x14ac:dyDescent="0.2">
      <c r="A798" s="60" t="s">
        <v>83</v>
      </c>
      <c r="B798" s="62" t="s">
        <v>555</v>
      </c>
      <c r="C798" s="61">
        <v>6.2500000000000003E-3</v>
      </c>
    </row>
    <row r="799" spans="1:3" ht="15" customHeight="1" x14ac:dyDescent="0.2">
      <c r="A799" s="60" t="s">
        <v>66</v>
      </c>
      <c r="B799" s="62" t="s">
        <v>756</v>
      </c>
      <c r="C799" s="61">
        <v>6.2500000000000003E-3</v>
      </c>
    </row>
    <row r="800" spans="1:3" ht="15" customHeight="1" x14ac:dyDescent="0.2">
      <c r="A800" s="60" t="s">
        <v>93</v>
      </c>
      <c r="B800" s="62" t="s">
        <v>757</v>
      </c>
      <c r="C800" s="61">
        <v>6.2500000000000003E-3</v>
      </c>
    </row>
    <row r="801" spans="1:3" ht="15" customHeight="1" x14ac:dyDescent="0.2">
      <c r="A801" s="60" t="s">
        <v>62</v>
      </c>
      <c r="B801" s="62" t="s">
        <v>241</v>
      </c>
      <c r="C801" s="61">
        <v>6.2934027777777797E-3</v>
      </c>
    </row>
    <row r="802" spans="1:3" ht="15" customHeight="1" x14ac:dyDescent="0.2">
      <c r="A802" s="60" t="s">
        <v>95</v>
      </c>
      <c r="B802" s="62" t="s">
        <v>305</v>
      </c>
      <c r="C802" s="61">
        <v>6.3271604938271598E-3</v>
      </c>
    </row>
    <row r="803" spans="1:3" ht="15" customHeight="1" x14ac:dyDescent="0.2">
      <c r="A803" s="60" t="s">
        <v>95</v>
      </c>
      <c r="B803" s="62" t="s">
        <v>283</v>
      </c>
      <c r="C803" s="61">
        <v>6.3271604938271598E-3</v>
      </c>
    </row>
    <row r="804" spans="1:3" ht="15" customHeight="1" x14ac:dyDescent="0.2">
      <c r="A804" s="60" t="s">
        <v>69</v>
      </c>
      <c r="B804" s="62" t="s">
        <v>243</v>
      </c>
      <c r="C804" s="61">
        <v>6.3425925925925898E-3</v>
      </c>
    </row>
    <row r="805" spans="1:3" ht="15" customHeight="1" x14ac:dyDescent="0.2">
      <c r="A805" s="60" t="s">
        <v>66</v>
      </c>
      <c r="B805" s="62" t="s">
        <v>328</v>
      </c>
      <c r="C805" s="61">
        <v>6.3657407407407404E-3</v>
      </c>
    </row>
    <row r="806" spans="1:3" ht="15" customHeight="1" x14ac:dyDescent="0.2">
      <c r="A806" s="60" t="s">
        <v>95</v>
      </c>
      <c r="B806" s="62" t="s">
        <v>560</v>
      </c>
      <c r="C806" s="61">
        <v>6.4043209876543201E-3</v>
      </c>
    </row>
    <row r="807" spans="1:3" ht="15" customHeight="1" x14ac:dyDescent="0.2">
      <c r="A807" s="60" t="s">
        <v>66</v>
      </c>
      <c r="B807" s="62" t="s">
        <v>74</v>
      </c>
      <c r="C807" s="61">
        <v>6.41025641025641E-3</v>
      </c>
    </row>
    <row r="808" spans="1:3" ht="15" customHeight="1" x14ac:dyDescent="0.2">
      <c r="A808" s="60" t="s">
        <v>90</v>
      </c>
      <c r="B808" s="62" t="s">
        <v>465</v>
      </c>
      <c r="C808" s="61">
        <v>6.4636752136752098E-3</v>
      </c>
    </row>
    <row r="809" spans="1:3" ht="15" customHeight="1" x14ac:dyDescent="0.2">
      <c r="A809" s="60" t="s">
        <v>62</v>
      </c>
      <c r="B809" s="62" t="s">
        <v>340</v>
      </c>
      <c r="C809" s="61">
        <v>6.5058479532163699E-3</v>
      </c>
    </row>
    <row r="810" spans="1:3" ht="15" customHeight="1" x14ac:dyDescent="0.2">
      <c r="A810" s="60" t="s">
        <v>95</v>
      </c>
      <c r="B810" s="62" t="s">
        <v>531</v>
      </c>
      <c r="C810" s="61">
        <v>6.5277777777777799E-3</v>
      </c>
    </row>
    <row r="811" spans="1:3" ht="15" customHeight="1" x14ac:dyDescent="0.2">
      <c r="A811" s="60" t="s">
        <v>81</v>
      </c>
      <c r="B811" s="62" t="s">
        <v>205</v>
      </c>
      <c r="C811" s="61">
        <v>6.5476190476190504E-3</v>
      </c>
    </row>
    <row r="812" spans="1:3" ht="15" customHeight="1" x14ac:dyDescent="0.2">
      <c r="A812" s="60" t="s">
        <v>62</v>
      </c>
      <c r="B812" s="62" t="s">
        <v>561</v>
      </c>
      <c r="C812" s="61">
        <v>6.5586419753086399E-3</v>
      </c>
    </row>
    <row r="813" spans="1:3" ht="15" customHeight="1" x14ac:dyDescent="0.2">
      <c r="A813" s="60" t="s">
        <v>82</v>
      </c>
      <c r="B813" s="62" t="s">
        <v>758</v>
      </c>
      <c r="C813" s="61">
        <v>6.5972222222222196E-3</v>
      </c>
    </row>
    <row r="814" spans="1:3" ht="15" customHeight="1" x14ac:dyDescent="0.2">
      <c r="A814" s="60" t="s">
        <v>75</v>
      </c>
      <c r="B814" s="62" t="s">
        <v>829</v>
      </c>
      <c r="C814" s="61">
        <v>6.5972222222222196E-3</v>
      </c>
    </row>
    <row r="815" spans="1:3" ht="15" customHeight="1" x14ac:dyDescent="0.2">
      <c r="A815" s="60" t="s">
        <v>66</v>
      </c>
      <c r="B815" s="62" t="s">
        <v>830</v>
      </c>
      <c r="C815" s="61">
        <v>6.5972222222222196E-3</v>
      </c>
    </row>
    <row r="816" spans="1:3" ht="15" customHeight="1" x14ac:dyDescent="0.2">
      <c r="A816" s="60" t="s">
        <v>93</v>
      </c>
      <c r="B816" s="62" t="s">
        <v>831</v>
      </c>
      <c r="C816" s="61">
        <v>6.5972222222222196E-3</v>
      </c>
    </row>
    <row r="817" spans="1:3" ht="15" customHeight="1" x14ac:dyDescent="0.2">
      <c r="A817" s="60" t="s">
        <v>82</v>
      </c>
      <c r="B817" s="62" t="s">
        <v>597</v>
      </c>
      <c r="C817" s="61">
        <v>6.6840277777777801E-3</v>
      </c>
    </row>
    <row r="818" spans="1:3" ht="15" customHeight="1" x14ac:dyDescent="0.2">
      <c r="A818" s="60" t="s">
        <v>85</v>
      </c>
      <c r="B818" s="62" t="s">
        <v>532</v>
      </c>
      <c r="C818" s="61">
        <v>6.7361111111111103E-3</v>
      </c>
    </row>
    <row r="819" spans="1:3" ht="15" customHeight="1" x14ac:dyDescent="0.2">
      <c r="A819" s="60" t="s">
        <v>92</v>
      </c>
      <c r="B819" s="62" t="s">
        <v>598</v>
      </c>
      <c r="C819" s="61">
        <v>6.7708333333333301E-3</v>
      </c>
    </row>
    <row r="820" spans="1:3" ht="15" customHeight="1" x14ac:dyDescent="0.2">
      <c r="A820" s="60" t="s">
        <v>76</v>
      </c>
      <c r="B820" s="62" t="s">
        <v>720</v>
      </c>
      <c r="C820" s="61">
        <v>6.8055555555555499E-3</v>
      </c>
    </row>
    <row r="821" spans="1:3" ht="15" customHeight="1" x14ac:dyDescent="0.2">
      <c r="A821" s="60" t="s">
        <v>93</v>
      </c>
      <c r="B821" s="62" t="s">
        <v>721</v>
      </c>
      <c r="C821" s="61">
        <v>6.8055555555555499E-3</v>
      </c>
    </row>
    <row r="822" spans="1:3" ht="15" customHeight="1" x14ac:dyDescent="0.2">
      <c r="A822" s="60" t="s">
        <v>66</v>
      </c>
      <c r="B822" s="62" t="s">
        <v>399</v>
      </c>
      <c r="C822" s="61">
        <v>6.8518518518518503E-3</v>
      </c>
    </row>
    <row r="823" spans="1:3" ht="15" customHeight="1" x14ac:dyDescent="0.2">
      <c r="A823" s="60" t="s">
        <v>71</v>
      </c>
      <c r="B823" s="62" t="s">
        <v>206</v>
      </c>
      <c r="C823" s="61">
        <v>6.8636950904392797E-3</v>
      </c>
    </row>
    <row r="824" spans="1:3" ht="15" customHeight="1" x14ac:dyDescent="0.2">
      <c r="A824" s="60" t="s">
        <v>82</v>
      </c>
      <c r="B824" s="62" t="s">
        <v>874</v>
      </c>
      <c r="C824" s="61">
        <v>6.9444444444444397E-3</v>
      </c>
    </row>
    <row r="825" spans="1:3" ht="15" customHeight="1" x14ac:dyDescent="0.2">
      <c r="A825" s="60" t="s">
        <v>92</v>
      </c>
      <c r="B825" s="62" t="s">
        <v>727</v>
      </c>
      <c r="C825" s="61">
        <v>6.9444444444444397E-3</v>
      </c>
    </row>
    <row r="826" spans="1:3" ht="15" customHeight="1" x14ac:dyDescent="0.2">
      <c r="A826" s="60" t="s">
        <v>87</v>
      </c>
      <c r="B826" s="62" t="s">
        <v>875</v>
      </c>
      <c r="C826" s="61">
        <v>6.9444444444444397E-3</v>
      </c>
    </row>
    <row r="827" spans="1:3" ht="15" customHeight="1" x14ac:dyDescent="0.2">
      <c r="A827" s="60" t="s">
        <v>87</v>
      </c>
      <c r="B827" s="62" t="s">
        <v>779</v>
      </c>
      <c r="C827" s="61">
        <v>6.9444444444444397E-3</v>
      </c>
    </row>
    <row r="828" spans="1:3" ht="15" customHeight="1" x14ac:dyDescent="0.2">
      <c r="A828" s="60" t="s">
        <v>87</v>
      </c>
      <c r="B828" s="62" t="s">
        <v>876</v>
      </c>
      <c r="C828" s="61">
        <v>6.9444444444444397E-3</v>
      </c>
    </row>
    <row r="829" spans="1:3" ht="15" customHeight="1" x14ac:dyDescent="0.2">
      <c r="A829" s="60" t="s">
        <v>87</v>
      </c>
      <c r="B829" s="62" t="s">
        <v>832</v>
      </c>
      <c r="C829" s="61">
        <v>6.9444444444444397E-3</v>
      </c>
    </row>
    <row r="830" spans="1:3" ht="15" customHeight="1" x14ac:dyDescent="0.2">
      <c r="A830" s="60" t="s">
        <v>87</v>
      </c>
      <c r="B830" s="62" t="s">
        <v>877</v>
      </c>
      <c r="C830" s="61">
        <v>6.9444444444444397E-3</v>
      </c>
    </row>
    <row r="831" spans="1:3" ht="15" customHeight="1" x14ac:dyDescent="0.2">
      <c r="A831" s="60" t="s">
        <v>93</v>
      </c>
      <c r="B831" s="62" t="s">
        <v>878</v>
      </c>
      <c r="C831" s="61">
        <v>6.9444444444444397E-3</v>
      </c>
    </row>
    <row r="832" spans="1:3" ht="15" customHeight="1" x14ac:dyDescent="0.2">
      <c r="A832" s="60" t="s">
        <v>61</v>
      </c>
      <c r="B832" s="62" t="s">
        <v>305</v>
      </c>
      <c r="C832" s="61">
        <v>7.0512820512820496E-3</v>
      </c>
    </row>
    <row r="833" spans="1:3" ht="15" customHeight="1" x14ac:dyDescent="0.2">
      <c r="A833" s="60" t="s">
        <v>68</v>
      </c>
      <c r="B833" s="62" t="s">
        <v>194</v>
      </c>
      <c r="C833" s="61">
        <v>7.10358796296296E-3</v>
      </c>
    </row>
    <row r="834" spans="1:3" ht="15" customHeight="1" x14ac:dyDescent="0.2">
      <c r="A834" s="60" t="s">
        <v>80</v>
      </c>
      <c r="B834" s="62" t="s">
        <v>599</v>
      </c>
      <c r="C834" s="61">
        <v>7.1180555555555598E-3</v>
      </c>
    </row>
    <row r="835" spans="1:3" ht="15" customHeight="1" x14ac:dyDescent="0.2">
      <c r="A835" s="60" t="s">
        <v>83</v>
      </c>
      <c r="B835" s="62" t="s">
        <v>797</v>
      </c>
      <c r="C835" s="61">
        <v>7.1759259259259302E-3</v>
      </c>
    </row>
    <row r="836" spans="1:3" ht="15" customHeight="1" x14ac:dyDescent="0.2">
      <c r="A836" s="60" t="s">
        <v>82</v>
      </c>
      <c r="B836" s="62" t="s">
        <v>248</v>
      </c>
      <c r="C836" s="61">
        <v>7.2048611111111098E-3</v>
      </c>
    </row>
    <row r="837" spans="1:3" ht="15" customHeight="1" x14ac:dyDescent="0.2">
      <c r="A837" s="60" t="s">
        <v>62</v>
      </c>
      <c r="B837" s="62" t="s">
        <v>722</v>
      </c>
      <c r="C837" s="61">
        <v>7.2222222222222202E-3</v>
      </c>
    </row>
    <row r="838" spans="1:3" ht="15" customHeight="1" x14ac:dyDescent="0.2">
      <c r="A838" s="60" t="s">
        <v>66</v>
      </c>
      <c r="B838" s="62" t="s">
        <v>562</v>
      </c>
      <c r="C838" s="61">
        <v>7.2530864197530897E-3</v>
      </c>
    </row>
    <row r="839" spans="1:3" ht="15" customHeight="1" x14ac:dyDescent="0.2">
      <c r="A839" s="60" t="s">
        <v>82</v>
      </c>
      <c r="B839" s="62" t="s">
        <v>833</v>
      </c>
      <c r="C839" s="61">
        <v>7.2916666666666703E-3</v>
      </c>
    </row>
    <row r="840" spans="1:3" ht="15" customHeight="1" x14ac:dyDescent="0.2">
      <c r="A840" s="60" t="s">
        <v>81</v>
      </c>
      <c r="B840" s="62" t="s">
        <v>533</v>
      </c>
      <c r="C840" s="61">
        <v>7.2916666666666703E-3</v>
      </c>
    </row>
    <row r="841" spans="1:3" ht="15" customHeight="1" x14ac:dyDescent="0.2">
      <c r="A841" s="60" t="s">
        <v>87</v>
      </c>
      <c r="B841" s="62" t="s">
        <v>834</v>
      </c>
      <c r="C841" s="61">
        <v>7.2916666666666703E-3</v>
      </c>
    </row>
    <row r="842" spans="1:3" ht="15" customHeight="1" x14ac:dyDescent="0.2">
      <c r="A842" s="60" t="s">
        <v>93</v>
      </c>
      <c r="B842" s="62" t="s">
        <v>681</v>
      </c>
      <c r="C842" s="61">
        <v>7.2916666666666703E-3</v>
      </c>
    </row>
    <row r="843" spans="1:3" ht="15" customHeight="1" x14ac:dyDescent="0.2">
      <c r="A843" s="60" t="s">
        <v>93</v>
      </c>
      <c r="B843" s="62" t="s">
        <v>835</v>
      </c>
      <c r="C843" s="61">
        <v>7.2916666666666703E-3</v>
      </c>
    </row>
    <row r="844" spans="1:3" ht="15" customHeight="1" x14ac:dyDescent="0.2">
      <c r="A844" s="60" t="s">
        <v>93</v>
      </c>
      <c r="B844" s="62" t="s">
        <v>759</v>
      </c>
      <c r="C844" s="61">
        <v>7.2916666666666703E-3</v>
      </c>
    </row>
    <row r="845" spans="1:3" ht="15" customHeight="1" x14ac:dyDescent="0.2">
      <c r="A845" s="60" t="s">
        <v>62</v>
      </c>
      <c r="B845" s="62" t="s">
        <v>760</v>
      </c>
      <c r="C845" s="61">
        <v>7.2916666666666703E-3</v>
      </c>
    </row>
    <row r="846" spans="1:3" ht="15" customHeight="1" x14ac:dyDescent="0.2">
      <c r="A846" s="60" t="s">
        <v>58</v>
      </c>
      <c r="B846" s="62" t="s">
        <v>600</v>
      </c>
      <c r="C846" s="61">
        <v>7.3784722222222203E-3</v>
      </c>
    </row>
    <row r="847" spans="1:3" ht="15" customHeight="1" x14ac:dyDescent="0.2">
      <c r="A847" s="60" t="s">
        <v>61</v>
      </c>
      <c r="B847" s="62" t="s">
        <v>374</v>
      </c>
      <c r="C847" s="61">
        <v>7.3937908496731998E-3</v>
      </c>
    </row>
    <row r="848" spans="1:3" ht="15" customHeight="1" x14ac:dyDescent="0.2">
      <c r="A848" s="60" t="s">
        <v>82</v>
      </c>
      <c r="B848" s="62" t="s">
        <v>798</v>
      </c>
      <c r="C848" s="61">
        <v>7.4074074074074103E-3</v>
      </c>
    </row>
    <row r="849" spans="1:3" ht="15" customHeight="1" x14ac:dyDescent="0.2">
      <c r="A849" s="60" t="s">
        <v>95</v>
      </c>
      <c r="B849" s="62" t="s">
        <v>191</v>
      </c>
      <c r="C849" s="61">
        <v>7.4652777777777799E-3</v>
      </c>
    </row>
    <row r="850" spans="1:3" ht="15" customHeight="1" x14ac:dyDescent="0.2">
      <c r="A850" s="60" t="s">
        <v>89</v>
      </c>
      <c r="B850" s="62" t="s">
        <v>879</v>
      </c>
      <c r="C850" s="61">
        <v>7.6388888888888904E-3</v>
      </c>
    </row>
    <row r="851" spans="1:3" ht="15" customHeight="1" x14ac:dyDescent="0.2">
      <c r="A851" s="60" t="s">
        <v>77</v>
      </c>
      <c r="B851" s="62" t="s">
        <v>761</v>
      </c>
      <c r="C851" s="61">
        <v>7.6388888888888904E-3</v>
      </c>
    </row>
    <row r="852" spans="1:3" ht="15" customHeight="1" x14ac:dyDescent="0.2">
      <c r="A852" s="60" t="s">
        <v>83</v>
      </c>
      <c r="B852" s="62" t="s">
        <v>723</v>
      </c>
      <c r="C852" s="61">
        <v>7.6388888888888904E-3</v>
      </c>
    </row>
    <row r="853" spans="1:3" ht="15" customHeight="1" x14ac:dyDescent="0.2">
      <c r="A853" s="60" t="s">
        <v>87</v>
      </c>
      <c r="B853" s="62" t="s">
        <v>880</v>
      </c>
      <c r="C853" s="61">
        <v>7.6388888888888904E-3</v>
      </c>
    </row>
    <row r="854" spans="1:3" ht="15" customHeight="1" x14ac:dyDescent="0.2">
      <c r="A854" s="60" t="s">
        <v>66</v>
      </c>
      <c r="B854" s="62" t="s">
        <v>799</v>
      </c>
      <c r="C854" s="61">
        <v>7.6388888888888904E-3</v>
      </c>
    </row>
    <row r="855" spans="1:3" ht="15" customHeight="1" x14ac:dyDescent="0.2">
      <c r="A855" s="60" t="s">
        <v>93</v>
      </c>
      <c r="B855" s="62" t="s">
        <v>881</v>
      </c>
      <c r="C855" s="61">
        <v>7.6388888888888904E-3</v>
      </c>
    </row>
    <row r="856" spans="1:3" ht="15" customHeight="1" x14ac:dyDescent="0.2">
      <c r="A856" s="60" t="s">
        <v>62</v>
      </c>
      <c r="B856" s="62" t="s">
        <v>836</v>
      </c>
      <c r="C856" s="61">
        <v>7.6388888888888904E-3</v>
      </c>
    </row>
    <row r="857" spans="1:3" ht="15" customHeight="1" x14ac:dyDescent="0.2">
      <c r="A857" s="60" t="s">
        <v>62</v>
      </c>
      <c r="B857" s="62" t="s">
        <v>882</v>
      </c>
      <c r="C857" s="61">
        <v>7.6388888888888904E-3</v>
      </c>
    </row>
    <row r="858" spans="1:3" ht="15" customHeight="1" x14ac:dyDescent="0.2">
      <c r="A858" s="60" t="s">
        <v>93</v>
      </c>
      <c r="B858" s="62" t="s">
        <v>643</v>
      </c>
      <c r="C858" s="61">
        <v>7.9365079365079395E-3</v>
      </c>
    </row>
    <row r="859" spans="1:3" ht="15" customHeight="1" x14ac:dyDescent="0.2">
      <c r="A859" s="60" t="s">
        <v>82</v>
      </c>
      <c r="B859" s="62" t="s">
        <v>837</v>
      </c>
      <c r="C859" s="61">
        <v>7.9861111111111105E-3</v>
      </c>
    </row>
    <row r="860" spans="1:3" ht="15" customHeight="1" x14ac:dyDescent="0.2">
      <c r="A860" s="60" t="s">
        <v>90</v>
      </c>
      <c r="B860" s="62" t="s">
        <v>838</v>
      </c>
      <c r="C860" s="61">
        <v>7.9861111111111105E-3</v>
      </c>
    </row>
    <row r="861" spans="1:3" ht="15" customHeight="1" x14ac:dyDescent="0.2">
      <c r="A861" s="60" t="s">
        <v>90</v>
      </c>
      <c r="B861" s="62" t="s">
        <v>839</v>
      </c>
      <c r="C861" s="61">
        <v>7.9861111111111105E-3</v>
      </c>
    </row>
    <row r="862" spans="1:3" ht="15" customHeight="1" x14ac:dyDescent="0.2">
      <c r="A862" s="60" t="s">
        <v>83</v>
      </c>
      <c r="B862" s="62" t="s">
        <v>840</v>
      </c>
      <c r="C862" s="61">
        <v>7.9861111111111105E-3</v>
      </c>
    </row>
    <row r="863" spans="1:3" ht="15" customHeight="1" x14ac:dyDescent="0.2">
      <c r="A863" s="60" t="s">
        <v>66</v>
      </c>
      <c r="B863" s="62" t="s">
        <v>389</v>
      </c>
      <c r="C863" s="61">
        <v>7.9861111111111105E-3</v>
      </c>
    </row>
    <row r="864" spans="1:3" ht="15" customHeight="1" x14ac:dyDescent="0.2">
      <c r="A864" s="60" t="s">
        <v>66</v>
      </c>
      <c r="B864" s="62" t="s">
        <v>495</v>
      </c>
      <c r="C864" s="61">
        <v>8.0176767676767707E-3</v>
      </c>
    </row>
    <row r="865" spans="1:3" ht="15" customHeight="1" x14ac:dyDescent="0.2">
      <c r="A865" s="60" t="s">
        <v>62</v>
      </c>
      <c r="B865" s="62" t="s">
        <v>601</v>
      </c>
      <c r="C865" s="61">
        <v>8.0729166666666692E-3</v>
      </c>
    </row>
    <row r="866" spans="1:3" ht="15" customHeight="1" x14ac:dyDescent="0.2">
      <c r="A866" s="60" t="s">
        <v>59</v>
      </c>
      <c r="B866" s="62" t="s">
        <v>427</v>
      </c>
      <c r="C866" s="61">
        <v>8.2870370370370407E-3</v>
      </c>
    </row>
    <row r="867" spans="1:3" ht="15" customHeight="1" x14ac:dyDescent="0.2">
      <c r="A867" s="60" t="s">
        <v>82</v>
      </c>
      <c r="B867" s="62" t="s">
        <v>883</v>
      </c>
      <c r="C867" s="61">
        <v>8.3333333333333297E-3</v>
      </c>
    </row>
    <row r="868" spans="1:3" ht="15" customHeight="1" x14ac:dyDescent="0.2">
      <c r="A868" s="60" t="s">
        <v>75</v>
      </c>
      <c r="B868" s="62" t="s">
        <v>835</v>
      </c>
      <c r="C868" s="61">
        <v>8.3333333333333297E-3</v>
      </c>
    </row>
    <row r="869" spans="1:3" ht="15" customHeight="1" x14ac:dyDescent="0.2">
      <c r="A869" s="60" t="s">
        <v>61</v>
      </c>
      <c r="B869" s="62" t="s">
        <v>762</v>
      </c>
      <c r="C869" s="61">
        <v>8.3333333333333297E-3</v>
      </c>
    </row>
    <row r="870" spans="1:3" ht="15" customHeight="1" x14ac:dyDescent="0.2">
      <c r="A870" s="60" t="s">
        <v>92</v>
      </c>
      <c r="B870" s="62" t="s">
        <v>513</v>
      </c>
      <c r="C870" s="61">
        <v>8.3333333333333297E-3</v>
      </c>
    </row>
    <row r="871" spans="1:3" ht="15" customHeight="1" x14ac:dyDescent="0.2">
      <c r="A871" s="60" t="s">
        <v>87</v>
      </c>
      <c r="B871" s="62" t="s">
        <v>884</v>
      </c>
      <c r="C871" s="61">
        <v>8.3333333333333297E-3</v>
      </c>
    </row>
    <row r="872" spans="1:3" ht="15" customHeight="1" x14ac:dyDescent="0.2">
      <c r="A872" s="60" t="s">
        <v>66</v>
      </c>
      <c r="B872" s="62" t="s">
        <v>85</v>
      </c>
      <c r="C872" s="61">
        <v>8.3333333333333297E-3</v>
      </c>
    </row>
    <row r="873" spans="1:3" ht="15" customHeight="1" x14ac:dyDescent="0.2">
      <c r="A873" s="60" t="s">
        <v>93</v>
      </c>
      <c r="B873" s="62" t="s">
        <v>800</v>
      </c>
      <c r="C873" s="61">
        <v>8.3333333333333297E-3</v>
      </c>
    </row>
    <row r="874" spans="1:3" ht="15" customHeight="1" x14ac:dyDescent="0.2">
      <c r="A874" s="60" t="s">
        <v>95</v>
      </c>
      <c r="B874" s="62" t="s">
        <v>885</v>
      </c>
      <c r="C874" s="61">
        <v>8.3333333333333297E-3</v>
      </c>
    </row>
    <row r="875" spans="1:3" ht="15" customHeight="1" x14ac:dyDescent="0.2">
      <c r="A875" s="60" t="s">
        <v>62</v>
      </c>
      <c r="B875" s="62" t="s">
        <v>514</v>
      </c>
      <c r="C875" s="61">
        <v>8.5227272727272704E-3</v>
      </c>
    </row>
    <row r="876" spans="1:3" ht="15" customHeight="1" x14ac:dyDescent="0.2">
      <c r="A876" s="60" t="s">
        <v>82</v>
      </c>
      <c r="B876" s="62" t="s">
        <v>841</v>
      </c>
      <c r="C876" s="61">
        <v>8.6805555555555594E-3</v>
      </c>
    </row>
    <row r="877" spans="1:3" ht="15" customHeight="1" x14ac:dyDescent="0.2">
      <c r="A877" s="60" t="s">
        <v>82</v>
      </c>
      <c r="B877" s="62" t="s">
        <v>886</v>
      </c>
      <c r="C877" s="61">
        <v>9.0277777777777804E-3</v>
      </c>
    </row>
    <row r="878" spans="1:3" ht="15" customHeight="1" x14ac:dyDescent="0.2">
      <c r="A878" s="60" t="s">
        <v>92</v>
      </c>
      <c r="B878" s="62" t="s">
        <v>311</v>
      </c>
      <c r="C878" s="61">
        <v>9.0277777777777804E-3</v>
      </c>
    </row>
    <row r="879" spans="1:3" ht="15" customHeight="1" x14ac:dyDescent="0.2">
      <c r="A879" s="60" t="s">
        <v>66</v>
      </c>
      <c r="B879" s="62" t="s">
        <v>801</v>
      </c>
      <c r="C879" s="61">
        <v>9.0277777777777804E-3</v>
      </c>
    </row>
    <row r="880" spans="1:3" ht="15" customHeight="1" x14ac:dyDescent="0.2">
      <c r="A880" s="60" t="s">
        <v>93</v>
      </c>
      <c r="B880" s="62" t="s">
        <v>887</v>
      </c>
      <c r="C880" s="61">
        <v>9.0277777777777804E-3</v>
      </c>
    </row>
    <row r="881" spans="1:3" ht="15" customHeight="1" x14ac:dyDescent="0.2">
      <c r="A881" s="60" t="s">
        <v>62</v>
      </c>
      <c r="B881" s="62" t="s">
        <v>563</v>
      </c>
      <c r="C881" s="61">
        <v>9.1049382716049398E-3</v>
      </c>
    </row>
    <row r="882" spans="1:3" ht="15" customHeight="1" x14ac:dyDescent="0.2">
      <c r="A882" s="60" t="s">
        <v>66</v>
      </c>
      <c r="B882" s="62" t="s">
        <v>802</v>
      </c>
      <c r="C882" s="61">
        <v>9.2592592592592605E-3</v>
      </c>
    </row>
    <row r="883" spans="1:3" ht="15" customHeight="1" x14ac:dyDescent="0.2">
      <c r="A883" s="60" t="s">
        <v>76</v>
      </c>
      <c r="B883" s="62" t="s">
        <v>724</v>
      </c>
      <c r="C883" s="61">
        <v>9.30555555555556E-3</v>
      </c>
    </row>
    <row r="884" spans="1:3" ht="15" customHeight="1" x14ac:dyDescent="0.2">
      <c r="A884" s="60" t="s">
        <v>66</v>
      </c>
      <c r="B884" s="62" t="s">
        <v>763</v>
      </c>
      <c r="C884" s="61">
        <v>9.3749999999999997E-3</v>
      </c>
    </row>
    <row r="885" spans="1:3" ht="15" customHeight="1" x14ac:dyDescent="0.2">
      <c r="A885" s="60" t="s">
        <v>93</v>
      </c>
      <c r="B885" s="62" t="s">
        <v>842</v>
      </c>
      <c r="C885" s="61">
        <v>9.3749999999999997E-3</v>
      </c>
    </row>
    <row r="886" spans="1:3" ht="15" customHeight="1" x14ac:dyDescent="0.2">
      <c r="A886" s="60" t="s">
        <v>82</v>
      </c>
      <c r="B886" s="62" t="s">
        <v>843</v>
      </c>
      <c r="C886" s="61">
        <v>9.7222222222222206E-3</v>
      </c>
    </row>
    <row r="887" spans="1:3" ht="15" customHeight="1" x14ac:dyDescent="0.2">
      <c r="A887" s="60" t="s">
        <v>87</v>
      </c>
      <c r="B887" s="62" t="s">
        <v>888</v>
      </c>
      <c r="C887" s="61">
        <v>9.7222222222222206E-3</v>
      </c>
    </row>
    <row r="888" spans="1:3" ht="15" customHeight="1" x14ac:dyDescent="0.2">
      <c r="A888" s="60" t="s">
        <v>87</v>
      </c>
      <c r="B888" s="62" t="s">
        <v>803</v>
      </c>
      <c r="C888" s="61">
        <v>9.7222222222222206E-3</v>
      </c>
    </row>
    <row r="889" spans="1:3" ht="15" customHeight="1" x14ac:dyDescent="0.2">
      <c r="A889" s="60" t="s">
        <v>87</v>
      </c>
      <c r="B889" s="62" t="s">
        <v>844</v>
      </c>
      <c r="C889" s="61">
        <v>9.7222222222222206E-3</v>
      </c>
    </row>
    <row r="890" spans="1:3" ht="15" customHeight="1" x14ac:dyDescent="0.2">
      <c r="A890" s="60" t="s">
        <v>87</v>
      </c>
      <c r="B890" s="62" t="s">
        <v>725</v>
      </c>
      <c r="C890" s="61">
        <v>9.8611111111111104E-3</v>
      </c>
    </row>
    <row r="891" spans="1:3" ht="15" customHeight="1" x14ac:dyDescent="0.2">
      <c r="A891" s="60" t="s">
        <v>87</v>
      </c>
      <c r="B891" s="62" t="s">
        <v>889</v>
      </c>
      <c r="C891" s="61">
        <v>1.0416666666666701E-2</v>
      </c>
    </row>
    <row r="892" spans="1:3" ht="15" customHeight="1" x14ac:dyDescent="0.2">
      <c r="A892" s="60" t="s">
        <v>93</v>
      </c>
      <c r="B892" s="62" t="s">
        <v>890</v>
      </c>
      <c r="C892" s="61">
        <v>1.0416666666666701E-2</v>
      </c>
    </row>
    <row r="893" spans="1:3" ht="15" customHeight="1" x14ac:dyDescent="0.2">
      <c r="A893" s="60" t="s">
        <v>62</v>
      </c>
      <c r="B893" s="62" t="s">
        <v>682</v>
      </c>
      <c r="C893" s="61">
        <v>1.05324074074074E-2</v>
      </c>
    </row>
    <row r="894" spans="1:3" ht="15" customHeight="1" x14ac:dyDescent="0.2">
      <c r="A894" s="60" t="s">
        <v>66</v>
      </c>
      <c r="B894" s="62" t="s">
        <v>764</v>
      </c>
      <c r="C894" s="61">
        <v>1.0763888888888899E-2</v>
      </c>
    </row>
    <row r="895" spans="1:3" ht="15" customHeight="1" x14ac:dyDescent="0.2">
      <c r="A895" s="60" t="s">
        <v>87</v>
      </c>
      <c r="B895" s="62" t="s">
        <v>804</v>
      </c>
      <c r="C895" s="61">
        <v>1.1111111111111099E-2</v>
      </c>
    </row>
    <row r="896" spans="1:3" ht="15" customHeight="1" x14ac:dyDescent="0.2">
      <c r="A896" s="60" t="s">
        <v>87</v>
      </c>
      <c r="B896" s="62" t="s">
        <v>765</v>
      </c>
      <c r="C896" s="61">
        <v>1.1111111111111099E-2</v>
      </c>
    </row>
    <row r="897" spans="1:3" ht="15" customHeight="1" x14ac:dyDescent="0.2">
      <c r="A897" s="60" t="s">
        <v>66</v>
      </c>
      <c r="B897" s="62" t="s">
        <v>726</v>
      </c>
      <c r="C897" s="61">
        <v>1.1111111111111099E-2</v>
      </c>
    </row>
    <row r="898" spans="1:3" ht="15" customHeight="1" x14ac:dyDescent="0.2">
      <c r="A898" s="60" t="s">
        <v>93</v>
      </c>
      <c r="B898" s="62" t="s">
        <v>242</v>
      </c>
      <c r="C898" s="61">
        <v>1.1111111111111099E-2</v>
      </c>
    </row>
    <row r="899" spans="1:3" ht="15" customHeight="1" x14ac:dyDescent="0.2">
      <c r="A899" s="60" t="s">
        <v>82</v>
      </c>
      <c r="B899" s="62" t="s">
        <v>300</v>
      </c>
      <c r="C899" s="61">
        <v>1.13425925925926E-2</v>
      </c>
    </row>
    <row r="900" spans="1:3" ht="15" customHeight="1" x14ac:dyDescent="0.2">
      <c r="A900" s="60" t="s">
        <v>66</v>
      </c>
      <c r="B900" s="62" t="s">
        <v>845</v>
      </c>
      <c r="C900" s="61">
        <v>1.14583333333333E-2</v>
      </c>
    </row>
    <row r="901" spans="1:3" ht="15" customHeight="1" x14ac:dyDescent="0.2">
      <c r="A901" s="60" t="s">
        <v>87</v>
      </c>
      <c r="B901" s="62" t="s">
        <v>891</v>
      </c>
      <c r="C901" s="61">
        <v>1.18055555555556E-2</v>
      </c>
    </row>
    <row r="902" spans="1:3" ht="15" customHeight="1" x14ac:dyDescent="0.2">
      <c r="A902" s="60" t="s">
        <v>83</v>
      </c>
      <c r="B902" s="62" t="s">
        <v>766</v>
      </c>
      <c r="C902" s="61">
        <v>1.19791666666667E-2</v>
      </c>
    </row>
    <row r="903" spans="1:3" ht="15" customHeight="1" x14ac:dyDescent="0.2">
      <c r="A903" s="60" t="s">
        <v>82</v>
      </c>
      <c r="B903" s="62" t="s">
        <v>846</v>
      </c>
      <c r="C903" s="61">
        <v>1.2152777777777801E-2</v>
      </c>
    </row>
    <row r="904" spans="1:3" ht="15" customHeight="1" x14ac:dyDescent="0.2">
      <c r="A904" s="60" t="s">
        <v>87</v>
      </c>
      <c r="B904" s="62" t="s">
        <v>85</v>
      </c>
      <c r="C904" s="61">
        <v>1.34259259259259E-2</v>
      </c>
    </row>
    <row r="905" spans="1:3" ht="15" customHeight="1" x14ac:dyDescent="0.2">
      <c r="A905" s="60" t="s">
        <v>82</v>
      </c>
      <c r="B905" s="62" t="s">
        <v>847</v>
      </c>
      <c r="C905" s="61">
        <v>1.38888888888889E-2</v>
      </c>
    </row>
    <row r="906" spans="1:3" ht="15" customHeight="1" x14ac:dyDescent="0.2">
      <c r="A906" s="60" t="s">
        <v>75</v>
      </c>
      <c r="B906" s="62" t="s">
        <v>848</v>
      </c>
      <c r="C906" s="61">
        <v>1.4583333333333301E-2</v>
      </c>
    </row>
    <row r="907" spans="1:3" ht="15" customHeight="1" x14ac:dyDescent="0.2">
      <c r="A907" s="60" t="s">
        <v>66</v>
      </c>
      <c r="B907" s="62" t="s">
        <v>892</v>
      </c>
      <c r="C907" s="61">
        <v>1.52777777777778E-2</v>
      </c>
    </row>
    <row r="908" spans="1:3" ht="15" customHeight="1" x14ac:dyDescent="0.2">
      <c r="A908" s="60" t="s">
        <v>66</v>
      </c>
      <c r="B908" s="62" t="s">
        <v>893</v>
      </c>
      <c r="C908" s="61">
        <v>1.59722222222222E-2</v>
      </c>
    </row>
    <row r="909" spans="1:3" ht="15" customHeight="1" x14ac:dyDescent="0.2">
      <c r="A909" s="60" t="s">
        <v>87</v>
      </c>
      <c r="B909" s="62" t="s">
        <v>894</v>
      </c>
      <c r="C909" s="61">
        <v>1.7361111111111101E-2</v>
      </c>
    </row>
    <row r="910" spans="1:3" ht="15" customHeight="1" x14ac:dyDescent="0.2">
      <c r="A910" s="60" t="s">
        <v>75</v>
      </c>
      <c r="B910" s="62" t="s">
        <v>338</v>
      </c>
      <c r="C910" s="61">
        <v>2.1527777777777798E-2</v>
      </c>
    </row>
    <row r="911" spans="1:3" ht="15" customHeight="1" x14ac:dyDescent="0.2">
      <c r="A911" s="60" t="s">
        <v>87</v>
      </c>
      <c r="B911" s="62" t="s">
        <v>895</v>
      </c>
      <c r="C911" s="61">
        <v>3.3333333333333298E-2</v>
      </c>
    </row>
  </sheetData>
  <sortState ref="A8:C891">
    <sortCondition ref="C8:C891"/>
  </sortState>
  <mergeCells count="1">
    <mergeCell ref="B1:C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/>
  <dimension ref="A1:K10"/>
  <sheetViews>
    <sheetView showGridLines="0" workbookViewId="0">
      <selection activeCell="B1" sqref="B1:K2"/>
    </sheetView>
  </sheetViews>
  <sheetFormatPr defaultColWidth="9.140625" defaultRowHeight="14.25" x14ac:dyDescent="0.2"/>
  <cols>
    <col min="1" max="1" width="21.28515625" style="65" customWidth="1"/>
    <col min="2" max="10" width="10.28515625" style="65" customWidth="1"/>
    <col min="11" max="11" width="13.5703125" style="65" customWidth="1"/>
    <col min="12" max="16384" width="9.140625" style="65"/>
  </cols>
  <sheetData>
    <row r="1" spans="1:11" ht="15" customHeight="1" x14ac:dyDescent="0.2">
      <c r="B1" s="228" t="s">
        <v>114</v>
      </c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5" customHeight="1" x14ac:dyDescent="0.2">
      <c r="A2" s="165"/>
      <c r="B2" s="226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25.5" customHeight="1" x14ac:dyDescent="0.2">
      <c r="A3" s="239" t="s">
        <v>100</v>
      </c>
      <c r="B3" s="241" t="s">
        <v>103</v>
      </c>
      <c r="C3" s="242"/>
      <c r="D3" s="242"/>
      <c r="E3" s="242"/>
      <c r="F3" s="240"/>
      <c r="G3" s="241" t="s">
        <v>104</v>
      </c>
      <c r="H3" s="242"/>
      <c r="I3" s="242"/>
      <c r="J3" s="240"/>
      <c r="K3" s="243" t="s">
        <v>105</v>
      </c>
    </row>
    <row r="4" spans="1:11" ht="30" x14ac:dyDescent="0.2">
      <c r="A4" s="240"/>
      <c r="B4" s="66" t="s">
        <v>106</v>
      </c>
      <c r="C4" s="63" t="s">
        <v>107</v>
      </c>
      <c r="D4" s="63" t="s">
        <v>108</v>
      </c>
      <c r="E4" s="63" t="s">
        <v>109</v>
      </c>
      <c r="F4" s="67" t="s">
        <v>110</v>
      </c>
      <c r="G4" s="66" t="s">
        <v>111</v>
      </c>
      <c r="H4" s="63" t="s">
        <v>112</v>
      </c>
      <c r="I4" s="63" t="s">
        <v>113</v>
      </c>
      <c r="J4" s="67" t="s">
        <v>110</v>
      </c>
      <c r="K4" s="241"/>
    </row>
    <row r="5" spans="1:11" ht="21" customHeight="1" x14ac:dyDescent="0.2">
      <c r="A5" s="82">
        <v>2019</v>
      </c>
      <c r="B5" s="68">
        <v>4966</v>
      </c>
      <c r="C5" s="69">
        <v>179</v>
      </c>
      <c r="D5" s="69">
        <v>6895</v>
      </c>
      <c r="E5" s="69">
        <v>1630</v>
      </c>
      <c r="F5" s="70">
        <f>SUM(B5:E5)</f>
        <v>13670</v>
      </c>
      <c r="G5" s="68">
        <v>4361</v>
      </c>
      <c r="H5" s="69">
        <v>4389</v>
      </c>
      <c r="I5" s="69">
        <v>126</v>
      </c>
      <c r="J5" s="70">
        <f>SUM(G5:I5)</f>
        <v>8876</v>
      </c>
      <c r="K5" s="71">
        <f>SUM(F5,J5)</f>
        <v>22546</v>
      </c>
    </row>
    <row r="6" spans="1:11" ht="35.25" customHeight="1" x14ac:dyDescent="0.2">
      <c r="A6" s="83" t="s">
        <v>936</v>
      </c>
      <c r="B6" s="72">
        <v>3370</v>
      </c>
      <c r="C6" s="73">
        <v>124</v>
      </c>
      <c r="D6" s="73">
        <v>4921</v>
      </c>
      <c r="E6" s="73">
        <v>1053</v>
      </c>
      <c r="F6" s="74">
        <f t="shared" ref="F6:F7" si="0">SUM(B6:E6)</f>
        <v>9468</v>
      </c>
      <c r="G6" s="72">
        <v>3121</v>
      </c>
      <c r="H6" s="73">
        <v>2735</v>
      </c>
      <c r="I6" s="73">
        <v>88</v>
      </c>
      <c r="J6" s="74">
        <f t="shared" ref="J6:J7" si="1">SUM(G6:I6)</f>
        <v>5944</v>
      </c>
      <c r="K6" s="75">
        <f t="shared" ref="K6:K7" si="2">SUM(F6,J6)</f>
        <v>15412</v>
      </c>
    </row>
    <row r="7" spans="1:11" ht="36" customHeight="1" x14ac:dyDescent="0.2">
      <c r="A7" s="84" t="s">
        <v>937</v>
      </c>
      <c r="B7" s="76">
        <v>2986</v>
      </c>
      <c r="C7" s="77">
        <v>113</v>
      </c>
      <c r="D7" s="77">
        <v>4645</v>
      </c>
      <c r="E7" s="77">
        <v>1032</v>
      </c>
      <c r="F7" s="78">
        <f t="shared" si="0"/>
        <v>8776</v>
      </c>
      <c r="G7" s="76">
        <v>2269</v>
      </c>
      <c r="H7" s="77">
        <v>2676</v>
      </c>
      <c r="I7" s="77">
        <v>83</v>
      </c>
      <c r="J7" s="78">
        <f t="shared" si="1"/>
        <v>5028</v>
      </c>
      <c r="K7" s="79">
        <f t="shared" si="2"/>
        <v>13804</v>
      </c>
    </row>
    <row r="8" spans="1:11" ht="28.5" x14ac:dyDescent="0.2">
      <c r="A8" s="85" t="s">
        <v>938</v>
      </c>
      <c r="B8" s="204">
        <f>B7-B6</f>
        <v>-384</v>
      </c>
      <c r="C8" s="202">
        <f t="shared" ref="C8:K8" si="3">C7-C6</f>
        <v>-11</v>
      </c>
      <c r="D8" s="202">
        <f t="shared" si="3"/>
        <v>-276</v>
      </c>
      <c r="E8" s="202">
        <f t="shared" si="3"/>
        <v>-21</v>
      </c>
      <c r="F8" s="205">
        <f t="shared" si="3"/>
        <v>-692</v>
      </c>
      <c r="G8" s="202">
        <f t="shared" si="3"/>
        <v>-852</v>
      </c>
      <c r="H8" s="202">
        <f t="shared" si="3"/>
        <v>-59</v>
      </c>
      <c r="I8" s="202">
        <f t="shared" si="3"/>
        <v>-5</v>
      </c>
      <c r="J8" s="205">
        <f t="shared" si="3"/>
        <v>-916</v>
      </c>
      <c r="K8" s="202">
        <f t="shared" si="3"/>
        <v>-1608</v>
      </c>
    </row>
    <row r="9" spans="1:11" ht="28.5" x14ac:dyDescent="0.2">
      <c r="A9" s="85" t="s">
        <v>939</v>
      </c>
      <c r="B9" s="206">
        <f>(B7/B6)-1</f>
        <v>-0.11394658753709197</v>
      </c>
      <c r="C9" s="203">
        <f t="shared" ref="C9:K9" si="4">(C7/C6)-1</f>
        <v>-8.8709677419354871E-2</v>
      </c>
      <c r="D9" s="203">
        <f t="shared" si="4"/>
        <v>-5.6086161349319208E-2</v>
      </c>
      <c r="E9" s="203">
        <f t="shared" si="4"/>
        <v>-1.9943019943019946E-2</v>
      </c>
      <c r="F9" s="203">
        <f t="shared" si="4"/>
        <v>-7.308829742289813E-2</v>
      </c>
      <c r="G9" s="203">
        <f>(G7/G6)-1</f>
        <v>-0.27298942646587632</v>
      </c>
      <c r="H9" s="203">
        <f t="shared" si="4"/>
        <v>-2.1572212065813501E-2</v>
      </c>
      <c r="I9" s="203">
        <f t="shared" si="4"/>
        <v>-5.6818181818181768E-2</v>
      </c>
      <c r="J9" s="203">
        <f t="shared" si="4"/>
        <v>-0.15410497981157467</v>
      </c>
      <c r="K9" s="207">
        <f t="shared" si="4"/>
        <v>-0.10433428497274855</v>
      </c>
    </row>
    <row r="10" spans="1:11" x14ac:dyDescent="0.2">
      <c r="B10" s="80"/>
      <c r="C10" s="80"/>
      <c r="D10" s="80"/>
      <c r="E10" s="80"/>
      <c r="F10" s="80"/>
      <c r="G10" s="80"/>
      <c r="H10" s="80"/>
      <c r="I10" s="80"/>
      <c r="J10" s="80"/>
      <c r="K10" s="80"/>
    </row>
  </sheetData>
  <mergeCells count="5">
    <mergeCell ref="B1:K2"/>
    <mergeCell ref="A3:A4"/>
    <mergeCell ref="B3:F3"/>
    <mergeCell ref="G3:J3"/>
    <mergeCell ref="K3:K4"/>
  </mergeCells>
  <pageMargins left="0.7" right="0.7" top="0.75" bottom="0.75" header="0.3" footer="0.3"/>
  <pageSetup paperSize="9" orientation="portrait" r:id="rId1"/>
  <ignoredErrors>
    <ignoredError sqref="F5 F8:F9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"/>
  <dimension ref="A1:J22"/>
  <sheetViews>
    <sheetView showGridLines="0" workbookViewId="0">
      <selection activeCell="C1" sqref="C1:J2"/>
    </sheetView>
  </sheetViews>
  <sheetFormatPr defaultColWidth="9.140625" defaultRowHeight="14.25" x14ac:dyDescent="0.2"/>
  <cols>
    <col min="1" max="1" width="21.5703125" style="65" customWidth="1"/>
    <col min="2" max="2" width="16.85546875" style="65" customWidth="1"/>
    <col min="3" max="9" width="15.28515625" style="65" customWidth="1"/>
    <col min="10" max="10" width="16.85546875" style="65" customWidth="1"/>
    <col min="11" max="16384" width="9.140625" style="65"/>
  </cols>
  <sheetData>
    <row r="1" spans="1:10" ht="15" customHeight="1" x14ac:dyDescent="0.2">
      <c r="B1" s="166"/>
      <c r="C1" s="228" t="s">
        <v>127</v>
      </c>
      <c r="D1" s="229"/>
      <c r="E1" s="229"/>
      <c r="F1" s="229"/>
      <c r="G1" s="229"/>
      <c r="H1" s="229"/>
      <c r="I1" s="229"/>
      <c r="J1" s="229"/>
    </row>
    <row r="2" spans="1:10" ht="15" customHeight="1" x14ac:dyDescent="0.2">
      <c r="A2" s="165"/>
      <c r="B2" s="167"/>
      <c r="C2" s="226"/>
      <c r="D2" s="227"/>
      <c r="E2" s="227"/>
      <c r="F2" s="227"/>
      <c r="G2" s="227"/>
      <c r="H2" s="227"/>
      <c r="I2" s="227"/>
      <c r="J2" s="227"/>
    </row>
    <row r="3" spans="1:10" ht="25.5" customHeight="1" x14ac:dyDescent="0.2">
      <c r="A3" s="243" t="s">
        <v>100</v>
      </c>
      <c r="B3" s="239"/>
      <c r="C3" s="241" t="s">
        <v>103</v>
      </c>
      <c r="D3" s="242"/>
      <c r="E3" s="242"/>
      <c r="F3" s="242"/>
      <c r="G3" s="241" t="s">
        <v>104</v>
      </c>
      <c r="H3" s="242"/>
      <c r="I3" s="242"/>
      <c r="J3" s="250" t="s">
        <v>105</v>
      </c>
    </row>
    <row r="4" spans="1:10" ht="30" x14ac:dyDescent="0.2">
      <c r="A4" s="241"/>
      <c r="B4" s="240"/>
      <c r="C4" s="66" t="s">
        <v>106</v>
      </c>
      <c r="D4" s="63" t="s">
        <v>107</v>
      </c>
      <c r="E4" s="63" t="s">
        <v>108</v>
      </c>
      <c r="F4" s="63" t="s">
        <v>109</v>
      </c>
      <c r="G4" s="66" t="s">
        <v>111</v>
      </c>
      <c r="H4" s="63" t="s">
        <v>112</v>
      </c>
      <c r="I4" s="63" t="s">
        <v>113</v>
      </c>
      <c r="J4" s="251"/>
    </row>
    <row r="5" spans="1:10" ht="18.75" customHeight="1" x14ac:dyDescent="0.2">
      <c r="A5" s="246" t="s">
        <v>122</v>
      </c>
      <c r="B5" s="168">
        <v>2019</v>
      </c>
      <c r="C5" s="68">
        <v>524</v>
      </c>
      <c r="D5" s="69">
        <v>12</v>
      </c>
      <c r="E5" s="69">
        <v>616</v>
      </c>
      <c r="F5" s="69">
        <v>114</v>
      </c>
      <c r="G5" s="69">
        <v>6</v>
      </c>
      <c r="H5" s="69">
        <v>280</v>
      </c>
      <c r="I5" s="69">
        <v>0</v>
      </c>
      <c r="J5" s="69">
        <f>SUM(C5:I5)</f>
        <v>1552</v>
      </c>
    </row>
    <row r="6" spans="1:10" ht="18.75" customHeight="1" x14ac:dyDescent="0.2">
      <c r="A6" s="247"/>
      <c r="B6" s="169">
        <v>2020</v>
      </c>
      <c r="C6" s="72">
        <v>484</v>
      </c>
      <c r="D6" s="73">
        <v>14</v>
      </c>
      <c r="E6" s="73">
        <v>807</v>
      </c>
      <c r="F6" s="73">
        <v>163</v>
      </c>
      <c r="G6" s="73">
        <v>12</v>
      </c>
      <c r="H6" s="73">
        <v>380</v>
      </c>
      <c r="I6" s="73">
        <v>0</v>
      </c>
      <c r="J6" s="73">
        <f t="shared" ref="J6:J18" si="0">SUM(C6:I6)</f>
        <v>1860</v>
      </c>
    </row>
    <row r="7" spans="1:10" ht="18.75" customHeight="1" x14ac:dyDescent="0.2">
      <c r="A7" s="247" t="s">
        <v>123</v>
      </c>
      <c r="B7" s="169">
        <v>2019</v>
      </c>
      <c r="C7" s="72">
        <v>437</v>
      </c>
      <c r="D7" s="73">
        <v>12</v>
      </c>
      <c r="E7" s="73">
        <v>568</v>
      </c>
      <c r="F7" s="73">
        <v>97</v>
      </c>
      <c r="G7" s="73">
        <v>16</v>
      </c>
      <c r="H7" s="73">
        <v>214</v>
      </c>
      <c r="I7" s="73">
        <v>0</v>
      </c>
      <c r="J7" s="73">
        <f t="shared" si="0"/>
        <v>1344</v>
      </c>
    </row>
    <row r="8" spans="1:10" ht="18.75" customHeight="1" x14ac:dyDescent="0.2">
      <c r="A8" s="247"/>
      <c r="B8" s="169">
        <v>2020</v>
      </c>
      <c r="C8" s="72">
        <v>436</v>
      </c>
      <c r="D8" s="73">
        <v>12</v>
      </c>
      <c r="E8" s="73">
        <v>684</v>
      </c>
      <c r="F8" s="73">
        <v>139</v>
      </c>
      <c r="G8" s="73">
        <v>46</v>
      </c>
      <c r="H8" s="73">
        <v>329</v>
      </c>
      <c r="I8" s="73">
        <v>6</v>
      </c>
      <c r="J8" s="73">
        <f t="shared" si="0"/>
        <v>1652</v>
      </c>
    </row>
    <row r="9" spans="1:10" ht="18.75" customHeight="1" x14ac:dyDescent="0.2">
      <c r="A9" s="247" t="s">
        <v>124</v>
      </c>
      <c r="B9" s="169">
        <v>2019</v>
      </c>
      <c r="C9" s="72">
        <v>516</v>
      </c>
      <c r="D9" s="73">
        <v>19</v>
      </c>
      <c r="E9" s="73">
        <v>691</v>
      </c>
      <c r="F9" s="73">
        <v>114</v>
      </c>
      <c r="G9" s="73">
        <v>96</v>
      </c>
      <c r="H9" s="73">
        <v>419</v>
      </c>
      <c r="I9" s="73">
        <v>8</v>
      </c>
      <c r="J9" s="73">
        <f t="shared" si="0"/>
        <v>1863</v>
      </c>
    </row>
    <row r="10" spans="1:10" ht="18.75" customHeight="1" x14ac:dyDescent="0.2">
      <c r="A10" s="247"/>
      <c r="B10" s="169">
        <v>2020</v>
      </c>
      <c r="C10" s="72">
        <v>411</v>
      </c>
      <c r="D10" s="73">
        <v>13</v>
      </c>
      <c r="E10" s="73">
        <v>648</v>
      </c>
      <c r="F10" s="73">
        <v>134</v>
      </c>
      <c r="G10" s="73">
        <v>92</v>
      </c>
      <c r="H10" s="73">
        <v>463</v>
      </c>
      <c r="I10" s="73">
        <v>6</v>
      </c>
      <c r="J10" s="73">
        <f t="shared" si="0"/>
        <v>1767</v>
      </c>
    </row>
    <row r="11" spans="1:10" ht="18.75" customHeight="1" x14ac:dyDescent="0.2">
      <c r="A11" s="247" t="s">
        <v>125</v>
      </c>
      <c r="B11" s="169">
        <v>2019</v>
      </c>
      <c r="C11" s="72">
        <v>396</v>
      </c>
      <c r="D11" s="73">
        <v>12</v>
      </c>
      <c r="E11" s="73">
        <v>658</v>
      </c>
      <c r="F11" s="73">
        <v>133</v>
      </c>
      <c r="G11" s="73">
        <v>70</v>
      </c>
      <c r="H11" s="73">
        <v>377</v>
      </c>
      <c r="I11" s="73">
        <v>4</v>
      </c>
      <c r="J11" s="73">
        <f>SUM(C11:I11)</f>
        <v>1650</v>
      </c>
    </row>
    <row r="12" spans="1:10" ht="18.75" customHeight="1" x14ac:dyDescent="0.2">
      <c r="A12" s="247"/>
      <c r="B12" s="169">
        <v>2020</v>
      </c>
      <c r="C12" s="72">
        <v>375</v>
      </c>
      <c r="D12" s="73">
        <v>9</v>
      </c>
      <c r="E12" s="73">
        <v>508</v>
      </c>
      <c r="F12" s="73">
        <v>87</v>
      </c>
      <c r="G12" s="73">
        <v>90</v>
      </c>
      <c r="H12" s="73">
        <v>287</v>
      </c>
      <c r="I12" s="73">
        <v>5</v>
      </c>
      <c r="J12" s="73">
        <f t="shared" si="0"/>
        <v>1361</v>
      </c>
    </row>
    <row r="13" spans="1:10" ht="18.75" customHeight="1" x14ac:dyDescent="0.2">
      <c r="A13" s="247" t="s">
        <v>126</v>
      </c>
      <c r="B13" s="169">
        <v>2019</v>
      </c>
      <c r="C13" s="72">
        <v>385</v>
      </c>
      <c r="D13" s="73">
        <v>17</v>
      </c>
      <c r="E13" s="73">
        <v>544</v>
      </c>
      <c r="F13" s="73">
        <v>128</v>
      </c>
      <c r="G13" s="73">
        <v>145</v>
      </c>
      <c r="H13" s="73">
        <v>345</v>
      </c>
      <c r="I13" s="73">
        <v>7</v>
      </c>
      <c r="J13" s="73">
        <f t="shared" si="0"/>
        <v>1571</v>
      </c>
    </row>
    <row r="14" spans="1:10" ht="18.75" customHeight="1" x14ac:dyDescent="0.2">
      <c r="A14" s="247"/>
      <c r="B14" s="169">
        <v>2020</v>
      </c>
      <c r="C14" s="72">
        <v>298</v>
      </c>
      <c r="D14" s="73">
        <v>11</v>
      </c>
      <c r="E14" s="73">
        <v>419</v>
      </c>
      <c r="F14" s="73">
        <v>83</v>
      </c>
      <c r="G14" s="73">
        <v>69</v>
      </c>
      <c r="H14" s="73">
        <v>256</v>
      </c>
      <c r="I14" s="73">
        <v>12</v>
      </c>
      <c r="J14" s="73">
        <f t="shared" si="0"/>
        <v>1148</v>
      </c>
    </row>
    <row r="15" spans="1:10" ht="18.75" customHeight="1" x14ac:dyDescent="0.2">
      <c r="A15" s="247" t="s">
        <v>174</v>
      </c>
      <c r="B15" s="169">
        <v>2019</v>
      </c>
      <c r="C15" s="72">
        <v>415</v>
      </c>
      <c r="D15" s="73">
        <v>14</v>
      </c>
      <c r="E15" s="73">
        <v>541</v>
      </c>
      <c r="F15" s="73">
        <v>154</v>
      </c>
      <c r="G15" s="73">
        <v>747</v>
      </c>
      <c r="H15" s="73">
        <v>365</v>
      </c>
      <c r="I15" s="73">
        <v>15</v>
      </c>
      <c r="J15" s="73">
        <f>SUM(C15:I15)</f>
        <v>2251</v>
      </c>
    </row>
    <row r="16" spans="1:10" ht="18.75" customHeight="1" x14ac:dyDescent="0.2">
      <c r="A16" s="247"/>
      <c r="B16" s="169">
        <v>2020</v>
      </c>
      <c r="C16" s="72">
        <v>287</v>
      </c>
      <c r="D16" s="73">
        <v>8</v>
      </c>
      <c r="E16" s="73">
        <v>490</v>
      </c>
      <c r="F16" s="73">
        <v>152</v>
      </c>
      <c r="G16" s="73">
        <v>321</v>
      </c>
      <c r="H16" s="73">
        <v>243</v>
      </c>
      <c r="I16" s="73">
        <v>3</v>
      </c>
      <c r="J16" s="73">
        <f t="shared" si="0"/>
        <v>1504</v>
      </c>
    </row>
    <row r="17" spans="1:10" ht="18.75" customHeight="1" x14ac:dyDescent="0.2">
      <c r="A17" s="247" t="s">
        <v>175</v>
      </c>
      <c r="B17" s="169">
        <v>2019</v>
      </c>
      <c r="C17" s="72">
        <v>341</v>
      </c>
      <c r="D17" s="73">
        <v>22</v>
      </c>
      <c r="E17" s="73">
        <v>544</v>
      </c>
      <c r="F17" s="73">
        <v>147</v>
      </c>
      <c r="G17" s="73">
        <v>1068</v>
      </c>
      <c r="H17" s="73">
        <v>340</v>
      </c>
      <c r="I17" s="73">
        <v>28</v>
      </c>
      <c r="J17" s="73">
        <f t="shared" si="0"/>
        <v>2490</v>
      </c>
    </row>
    <row r="18" spans="1:10" ht="18.75" customHeight="1" x14ac:dyDescent="0.2">
      <c r="A18" s="247"/>
      <c r="B18" s="169">
        <v>2020</v>
      </c>
      <c r="C18" s="72">
        <v>338</v>
      </c>
      <c r="D18" s="73">
        <v>27</v>
      </c>
      <c r="E18" s="73">
        <v>564</v>
      </c>
      <c r="F18" s="73">
        <v>147</v>
      </c>
      <c r="G18" s="73">
        <v>725</v>
      </c>
      <c r="H18" s="73">
        <v>348</v>
      </c>
      <c r="I18" s="73">
        <v>17</v>
      </c>
      <c r="J18" s="73">
        <f t="shared" si="0"/>
        <v>2166</v>
      </c>
    </row>
    <row r="19" spans="1:10" ht="18.75" customHeight="1" x14ac:dyDescent="0.2">
      <c r="A19" s="248" t="s">
        <v>941</v>
      </c>
      <c r="B19" s="169">
        <v>2019</v>
      </c>
      <c r="C19" s="72">
        <v>356</v>
      </c>
      <c r="D19" s="73">
        <v>16</v>
      </c>
      <c r="E19" s="73">
        <v>515</v>
      </c>
      <c r="F19" s="73">
        <v>160</v>
      </c>
      <c r="G19" s="73">
        <v>973</v>
      </c>
      <c r="H19" s="73">
        <v>395</v>
      </c>
      <c r="I19" s="73">
        <v>26</v>
      </c>
      <c r="J19" s="73">
        <v>2441</v>
      </c>
    </row>
    <row r="20" spans="1:10" ht="18.75" customHeight="1" x14ac:dyDescent="0.2">
      <c r="A20" s="249"/>
      <c r="B20" s="169">
        <v>2020</v>
      </c>
      <c r="C20" s="72">
        <v>357</v>
      </c>
      <c r="D20" s="73">
        <v>19</v>
      </c>
      <c r="E20" s="73">
        <v>525</v>
      </c>
      <c r="F20" s="73">
        <v>127</v>
      </c>
      <c r="G20" s="73">
        <v>914</v>
      </c>
      <c r="H20" s="73">
        <v>370</v>
      </c>
      <c r="I20" s="73">
        <v>34</v>
      </c>
      <c r="J20" s="73">
        <v>2346</v>
      </c>
    </row>
    <row r="21" spans="1:10" ht="30" x14ac:dyDescent="0.2">
      <c r="A21" s="244" t="s">
        <v>7</v>
      </c>
      <c r="B21" s="171" t="s">
        <v>936</v>
      </c>
      <c r="C21" s="172">
        <f>SUM(C5,C7,C9,C11,C13,C15,C17,C19)</f>
        <v>3370</v>
      </c>
      <c r="D21" s="172">
        <f t="shared" ref="D21:J21" si="1">SUM(D5,D7,D9,D11,D13,D15,D17,D19)</f>
        <v>124</v>
      </c>
      <c r="E21" s="172">
        <f t="shared" si="1"/>
        <v>4677</v>
      </c>
      <c r="F21" s="172">
        <f t="shared" si="1"/>
        <v>1047</v>
      </c>
      <c r="G21" s="172">
        <f t="shared" si="1"/>
        <v>3121</v>
      </c>
      <c r="H21" s="172">
        <f t="shared" si="1"/>
        <v>2735</v>
      </c>
      <c r="I21" s="172">
        <f t="shared" si="1"/>
        <v>88</v>
      </c>
      <c r="J21" s="172">
        <f t="shared" si="1"/>
        <v>15162</v>
      </c>
    </row>
    <row r="22" spans="1:10" ht="30" x14ac:dyDescent="0.2">
      <c r="A22" s="245"/>
      <c r="B22" s="170" t="s">
        <v>937</v>
      </c>
      <c r="C22" s="173">
        <f>SUM(C6,C8,C10,C12,C14,C16,C18,C20)</f>
        <v>2986</v>
      </c>
      <c r="D22" s="173">
        <f t="shared" ref="D22:J22" si="2">SUM(D6,D8,D10,D12,D14,D16,D18,D20)</f>
        <v>113</v>
      </c>
      <c r="E22" s="173">
        <f t="shared" si="2"/>
        <v>4645</v>
      </c>
      <c r="F22" s="173">
        <f t="shared" si="2"/>
        <v>1032</v>
      </c>
      <c r="G22" s="173">
        <f t="shared" si="2"/>
        <v>2269</v>
      </c>
      <c r="H22" s="173">
        <f t="shared" si="2"/>
        <v>2676</v>
      </c>
      <c r="I22" s="173">
        <f t="shared" si="2"/>
        <v>83</v>
      </c>
      <c r="J22" s="173">
        <f t="shared" si="2"/>
        <v>13804</v>
      </c>
    </row>
  </sheetData>
  <mergeCells count="14">
    <mergeCell ref="C1:J2"/>
    <mergeCell ref="A3:B4"/>
    <mergeCell ref="C3:F3"/>
    <mergeCell ref="G3:I3"/>
    <mergeCell ref="J3:J4"/>
    <mergeCell ref="A21:A22"/>
    <mergeCell ref="A5:A6"/>
    <mergeCell ref="A7:A8"/>
    <mergeCell ref="A9:A10"/>
    <mergeCell ref="A11:A12"/>
    <mergeCell ref="A13:A14"/>
    <mergeCell ref="A15:A16"/>
    <mergeCell ref="A17:A18"/>
    <mergeCell ref="A19:A20"/>
  </mergeCells>
  <pageMargins left="0.7" right="0.7" top="0.75" bottom="0.75" header="0.3" footer="0.3"/>
  <ignoredErrors>
    <ignoredError sqref="J5:J8 J16 J12:J14 J9:J10 J11 J15" formulaRange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K25"/>
  <sheetViews>
    <sheetView showGridLines="0" workbookViewId="0">
      <selection activeCell="B1" sqref="B1:K2"/>
    </sheetView>
  </sheetViews>
  <sheetFormatPr defaultColWidth="9.140625" defaultRowHeight="14.25" x14ac:dyDescent="0.2"/>
  <cols>
    <col min="1" max="1" width="29.42578125" style="117" customWidth="1"/>
    <col min="2" max="11" width="13.140625" style="117" customWidth="1"/>
    <col min="12" max="39" width="7.42578125" style="117" bestFit="1" customWidth="1"/>
    <col min="40" max="40" width="13.5703125" style="117" bestFit="1" customWidth="1"/>
    <col min="41" max="16384" width="9.140625" style="117"/>
  </cols>
  <sheetData>
    <row r="1" spans="1:11" ht="15" customHeight="1" x14ac:dyDescent="0.2">
      <c r="B1" s="252" t="s">
        <v>176</v>
      </c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5" customHeight="1" x14ac:dyDescent="0.2">
      <c r="A2" s="177"/>
      <c r="B2" s="254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5" x14ac:dyDescent="0.25">
      <c r="A3" s="118" t="s">
        <v>149</v>
      </c>
      <c r="B3" s="174" t="s">
        <v>163</v>
      </c>
      <c r="C3" s="119" t="s">
        <v>164</v>
      </c>
      <c r="D3" s="119" t="s">
        <v>165</v>
      </c>
      <c r="E3" s="119" t="s">
        <v>166</v>
      </c>
      <c r="F3" s="119" t="s">
        <v>167</v>
      </c>
      <c r="G3" s="119" t="s">
        <v>173</v>
      </c>
      <c r="H3" s="119" t="s">
        <v>177</v>
      </c>
      <c r="I3" s="119" t="s">
        <v>940</v>
      </c>
      <c r="J3" s="119" t="s">
        <v>110</v>
      </c>
      <c r="K3" s="119" t="s">
        <v>169</v>
      </c>
    </row>
    <row r="4" spans="1:11" ht="15" x14ac:dyDescent="0.25">
      <c r="A4" s="117" t="s">
        <v>115</v>
      </c>
      <c r="B4" s="175">
        <v>588</v>
      </c>
      <c r="C4" s="120">
        <v>549</v>
      </c>
      <c r="D4" s="120">
        <v>670</v>
      </c>
      <c r="E4" s="120">
        <v>474</v>
      </c>
      <c r="F4" s="120">
        <v>389</v>
      </c>
      <c r="G4" s="120">
        <v>598</v>
      </c>
      <c r="H4" s="120">
        <v>996</v>
      </c>
      <c r="I4" s="120">
        <v>1200</v>
      </c>
      <c r="J4" s="136">
        <f>SUM(B4:I4)</f>
        <v>5464</v>
      </c>
      <c r="K4" s="123">
        <f t="shared" ref="K4:K25" si="0">J4/$J$25</f>
        <v>0.39582729643581571</v>
      </c>
    </row>
    <row r="5" spans="1:11" ht="15" x14ac:dyDescent="0.25">
      <c r="A5" s="117" t="s">
        <v>116</v>
      </c>
      <c r="B5" s="175">
        <v>648</v>
      </c>
      <c r="C5" s="120">
        <v>485</v>
      </c>
      <c r="D5" s="120">
        <v>475</v>
      </c>
      <c r="E5" s="120">
        <v>369</v>
      </c>
      <c r="F5" s="120">
        <v>405</v>
      </c>
      <c r="G5" s="120">
        <v>443</v>
      </c>
      <c r="H5" s="120">
        <v>497</v>
      </c>
      <c r="I5" s="120">
        <v>437</v>
      </c>
      <c r="J5" s="136">
        <f t="shared" ref="J5:J24" si="1">SUM(B5:I5)</f>
        <v>3759</v>
      </c>
      <c r="K5" s="123">
        <f t="shared" si="0"/>
        <v>0.27231237322515212</v>
      </c>
    </row>
    <row r="6" spans="1:11" ht="15" x14ac:dyDescent="0.25">
      <c r="A6" s="117" t="s">
        <v>117</v>
      </c>
      <c r="B6" s="175">
        <v>113</v>
      </c>
      <c r="C6" s="120">
        <v>111</v>
      </c>
      <c r="D6" s="120">
        <v>129</v>
      </c>
      <c r="E6" s="120">
        <v>115</v>
      </c>
      <c r="F6" s="120">
        <v>84</v>
      </c>
      <c r="G6" s="120">
        <v>104</v>
      </c>
      <c r="H6" s="120">
        <v>157</v>
      </c>
      <c r="I6" s="120">
        <v>197</v>
      </c>
      <c r="J6" s="136">
        <f t="shared" si="1"/>
        <v>1010</v>
      </c>
      <c r="K6" s="123">
        <f t="shared" si="0"/>
        <v>7.3167197913648216E-2</v>
      </c>
    </row>
    <row r="7" spans="1:11" ht="15" x14ac:dyDescent="0.25">
      <c r="A7" s="117" t="s">
        <v>119</v>
      </c>
      <c r="B7" s="175">
        <v>96</v>
      </c>
      <c r="C7" s="120">
        <v>87</v>
      </c>
      <c r="D7" s="120">
        <v>122</v>
      </c>
      <c r="E7" s="120">
        <v>81</v>
      </c>
      <c r="F7" s="120">
        <v>77</v>
      </c>
      <c r="G7" s="120">
        <v>95</v>
      </c>
      <c r="H7" s="120">
        <v>146</v>
      </c>
      <c r="I7" s="120">
        <v>140</v>
      </c>
      <c r="J7" s="136">
        <f t="shared" si="1"/>
        <v>844</v>
      </c>
      <c r="K7" s="123">
        <f t="shared" si="0"/>
        <v>6.1141698058533755E-2</v>
      </c>
    </row>
    <row r="8" spans="1:11" ht="15" x14ac:dyDescent="0.25">
      <c r="A8" s="117" t="s">
        <v>118</v>
      </c>
      <c r="B8" s="175">
        <v>99</v>
      </c>
      <c r="C8" s="120">
        <v>121</v>
      </c>
      <c r="D8" s="120">
        <v>105</v>
      </c>
      <c r="E8" s="120">
        <v>92</v>
      </c>
      <c r="F8" s="120">
        <v>53</v>
      </c>
      <c r="G8" s="120">
        <v>90</v>
      </c>
      <c r="H8" s="120">
        <v>125</v>
      </c>
      <c r="I8" s="120">
        <v>125</v>
      </c>
      <c r="J8" s="136">
        <f t="shared" si="1"/>
        <v>810</v>
      </c>
      <c r="K8" s="123">
        <f t="shared" si="0"/>
        <v>5.867864387134164E-2</v>
      </c>
    </row>
    <row r="9" spans="1:11" ht="15" x14ac:dyDescent="0.25">
      <c r="A9" s="117" t="s">
        <v>120</v>
      </c>
      <c r="B9" s="175">
        <v>109</v>
      </c>
      <c r="C9" s="120">
        <v>127</v>
      </c>
      <c r="D9" s="120">
        <v>92</v>
      </c>
      <c r="E9" s="120">
        <v>84</v>
      </c>
      <c r="F9" s="120">
        <v>43</v>
      </c>
      <c r="G9" s="120">
        <v>48</v>
      </c>
      <c r="H9" s="120">
        <v>40</v>
      </c>
      <c r="I9" s="120">
        <v>96</v>
      </c>
      <c r="J9" s="136">
        <f t="shared" si="1"/>
        <v>639</v>
      </c>
      <c r="K9" s="123">
        <f t="shared" si="0"/>
        <v>4.6290930165169518E-2</v>
      </c>
    </row>
    <row r="10" spans="1:11" ht="15" x14ac:dyDescent="0.25">
      <c r="A10" s="117" t="s">
        <v>151</v>
      </c>
      <c r="B10" s="175">
        <v>91</v>
      </c>
      <c r="C10" s="120">
        <v>85</v>
      </c>
      <c r="D10" s="120">
        <v>74</v>
      </c>
      <c r="E10" s="120">
        <v>74</v>
      </c>
      <c r="F10" s="120">
        <v>39</v>
      </c>
      <c r="G10" s="120">
        <v>71</v>
      </c>
      <c r="H10" s="120">
        <v>82</v>
      </c>
      <c r="I10" s="120">
        <v>34</v>
      </c>
      <c r="J10" s="136">
        <f t="shared" si="1"/>
        <v>550</v>
      </c>
      <c r="K10" s="123">
        <f t="shared" si="0"/>
        <v>3.9843523616343086E-2</v>
      </c>
    </row>
    <row r="11" spans="1:11" ht="15" x14ac:dyDescent="0.25">
      <c r="A11" s="117" t="s">
        <v>121</v>
      </c>
      <c r="B11" s="175">
        <v>31</v>
      </c>
      <c r="C11" s="120">
        <v>33</v>
      </c>
      <c r="D11" s="120">
        <v>33</v>
      </c>
      <c r="E11" s="120">
        <v>16</v>
      </c>
      <c r="F11" s="120">
        <v>15</v>
      </c>
      <c r="G11" s="120">
        <v>15</v>
      </c>
      <c r="H11" s="120">
        <v>67</v>
      </c>
      <c r="I11" s="120">
        <v>62</v>
      </c>
      <c r="J11" s="136">
        <f t="shared" si="1"/>
        <v>272</v>
      </c>
      <c r="K11" s="123">
        <f t="shared" si="0"/>
        <v>1.9704433497536946E-2</v>
      </c>
    </row>
    <row r="12" spans="1:11" ht="15" x14ac:dyDescent="0.25">
      <c r="A12" s="117" t="s">
        <v>154</v>
      </c>
      <c r="B12" s="175">
        <v>29</v>
      </c>
      <c r="C12" s="120">
        <v>21</v>
      </c>
      <c r="D12" s="120">
        <v>27</v>
      </c>
      <c r="E12" s="120">
        <v>24</v>
      </c>
      <c r="F12" s="120">
        <v>16</v>
      </c>
      <c r="G12" s="120">
        <v>16</v>
      </c>
      <c r="H12" s="120">
        <v>28</v>
      </c>
      <c r="I12" s="120">
        <v>22</v>
      </c>
      <c r="J12" s="136">
        <f t="shared" si="1"/>
        <v>183</v>
      </c>
      <c r="K12" s="123">
        <f t="shared" si="0"/>
        <v>1.3257026948710518E-2</v>
      </c>
    </row>
    <row r="13" spans="1:11" ht="15" x14ac:dyDescent="0.25">
      <c r="A13" s="117" t="s">
        <v>156</v>
      </c>
      <c r="B13" s="175">
        <v>25</v>
      </c>
      <c r="C13" s="120">
        <v>13</v>
      </c>
      <c r="D13" s="120">
        <v>19</v>
      </c>
      <c r="E13" s="120">
        <v>14</v>
      </c>
      <c r="F13" s="120">
        <v>6</v>
      </c>
      <c r="G13" s="120">
        <v>4</v>
      </c>
      <c r="H13" s="120">
        <v>9</v>
      </c>
      <c r="I13" s="120">
        <v>2</v>
      </c>
      <c r="J13" s="136">
        <f t="shared" si="1"/>
        <v>92</v>
      </c>
      <c r="K13" s="123">
        <f t="shared" si="0"/>
        <v>6.6647348594610261E-3</v>
      </c>
    </row>
    <row r="14" spans="1:11" ht="15" x14ac:dyDescent="0.25">
      <c r="A14" s="117" t="s">
        <v>155</v>
      </c>
      <c r="B14" s="175">
        <v>11</v>
      </c>
      <c r="C14" s="120">
        <v>3</v>
      </c>
      <c r="D14" s="120">
        <v>4</v>
      </c>
      <c r="E14" s="120">
        <v>7</v>
      </c>
      <c r="F14" s="120">
        <v>1</v>
      </c>
      <c r="G14" s="120">
        <v>3</v>
      </c>
      <c r="H14" s="120">
        <v>8</v>
      </c>
      <c r="I14" s="120">
        <v>7</v>
      </c>
      <c r="J14" s="136">
        <f t="shared" si="1"/>
        <v>44</v>
      </c>
      <c r="K14" s="123">
        <f t="shared" si="0"/>
        <v>3.1874818893074469E-3</v>
      </c>
    </row>
    <row r="15" spans="1:11" ht="15" x14ac:dyDescent="0.25">
      <c r="A15" s="117" t="s">
        <v>157</v>
      </c>
      <c r="B15" s="175">
        <v>5</v>
      </c>
      <c r="C15" s="120">
        <v>4</v>
      </c>
      <c r="D15" s="120">
        <v>2</v>
      </c>
      <c r="E15" s="120">
        <v>3</v>
      </c>
      <c r="F15" s="120">
        <v>7</v>
      </c>
      <c r="G15" s="120">
        <v>3</v>
      </c>
      <c r="H15" s="120">
        <v>2</v>
      </c>
      <c r="I15" s="120">
        <v>7</v>
      </c>
      <c r="J15" s="136">
        <f t="shared" si="1"/>
        <v>33</v>
      </c>
      <c r="K15" s="123">
        <f t="shared" si="0"/>
        <v>2.3906114169805854E-3</v>
      </c>
    </row>
    <row r="16" spans="1:11" ht="15" x14ac:dyDescent="0.25">
      <c r="A16" s="117" t="s">
        <v>152</v>
      </c>
      <c r="B16" s="175">
        <v>6</v>
      </c>
      <c r="C16" s="120">
        <v>3</v>
      </c>
      <c r="D16" s="120">
        <v>5</v>
      </c>
      <c r="E16" s="120">
        <v>2</v>
      </c>
      <c r="F16" s="120">
        <v>3</v>
      </c>
      <c r="G16" s="120">
        <v>1</v>
      </c>
      <c r="H16" s="120">
        <v>2</v>
      </c>
      <c r="I16" s="120">
        <v>4</v>
      </c>
      <c r="J16" s="136">
        <f t="shared" si="1"/>
        <v>26</v>
      </c>
      <c r="K16" s="123">
        <f t="shared" si="0"/>
        <v>1.8835120254998552E-3</v>
      </c>
    </row>
    <row r="17" spans="1:11" ht="15" x14ac:dyDescent="0.25">
      <c r="A17" s="117" t="s">
        <v>153</v>
      </c>
      <c r="B17" s="175">
        <v>3</v>
      </c>
      <c r="C17" s="120">
        <v>2</v>
      </c>
      <c r="D17" s="120">
        <v>6</v>
      </c>
      <c r="E17" s="120">
        <v>2</v>
      </c>
      <c r="F17" s="120">
        <v>4</v>
      </c>
      <c r="G17" s="120">
        <v>1</v>
      </c>
      <c r="H17" s="120">
        <v>3</v>
      </c>
      <c r="I17" s="120"/>
      <c r="J17" s="136">
        <f t="shared" si="1"/>
        <v>21</v>
      </c>
      <c r="K17" s="123">
        <f t="shared" si="0"/>
        <v>1.5212981744421906E-3</v>
      </c>
    </row>
    <row r="18" spans="1:11" ht="15" x14ac:dyDescent="0.25">
      <c r="A18" s="117" t="s">
        <v>172</v>
      </c>
      <c r="B18" s="175">
        <v>2</v>
      </c>
      <c r="C18" s="120">
        <v>2</v>
      </c>
      <c r="D18" s="120"/>
      <c r="E18" s="120"/>
      <c r="F18" s="120">
        <v>2</v>
      </c>
      <c r="G18" s="120">
        <v>2</v>
      </c>
      <c r="H18" s="120">
        <v>3</v>
      </c>
      <c r="I18" s="120">
        <v>1</v>
      </c>
      <c r="J18" s="136">
        <f t="shared" si="1"/>
        <v>12</v>
      </c>
      <c r="K18" s="123">
        <f t="shared" si="0"/>
        <v>8.6931324253839467E-4</v>
      </c>
    </row>
    <row r="19" spans="1:11" ht="15" x14ac:dyDescent="0.25">
      <c r="A19" s="117" t="s">
        <v>91</v>
      </c>
      <c r="B19" s="175"/>
      <c r="C19" s="120">
        <v>1</v>
      </c>
      <c r="D19" s="120"/>
      <c r="E19" s="120"/>
      <c r="F19" s="120">
        <v>2</v>
      </c>
      <c r="G19" s="120">
        <v>6</v>
      </c>
      <c r="H19" s="120"/>
      <c r="I19" s="120">
        <v>2</v>
      </c>
      <c r="J19" s="136">
        <f t="shared" si="1"/>
        <v>11</v>
      </c>
      <c r="K19" s="123">
        <f t="shared" si="0"/>
        <v>7.9687047232686174E-4</v>
      </c>
    </row>
    <row r="20" spans="1:11" ht="15" x14ac:dyDescent="0.25">
      <c r="A20" s="117" t="s">
        <v>158</v>
      </c>
      <c r="B20" s="175"/>
      <c r="C20" s="120">
        <v>2</v>
      </c>
      <c r="D20" s="120"/>
      <c r="E20" s="120">
        <v>2</v>
      </c>
      <c r="F20" s="120">
        <v>1</v>
      </c>
      <c r="G20" s="120">
        <v>2</v>
      </c>
      <c r="H20" s="120">
        <v>1</v>
      </c>
      <c r="I20" s="120">
        <v>5</v>
      </c>
      <c r="J20" s="136">
        <f t="shared" si="1"/>
        <v>13</v>
      </c>
      <c r="K20" s="123">
        <f t="shared" si="0"/>
        <v>9.4175601274992761E-4</v>
      </c>
    </row>
    <row r="21" spans="1:11" ht="15" x14ac:dyDescent="0.25">
      <c r="A21" s="117" t="s">
        <v>160</v>
      </c>
      <c r="B21" s="175">
        <v>3</v>
      </c>
      <c r="C21" s="120"/>
      <c r="D21" s="120">
        <v>2</v>
      </c>
      <c r="E21" s="120">
        <v>1</v>
      </c>
      <c r="F21" s="120"/>
      <c r="G21" s="120"/>
      <c r="H21" s="120"/>
      <c r="I21" s="120">
        <v>4</v>
      </c>
      <c r="J21" s="136">
        <f t="shared" si="1"/>
        <v>10</v>
      </c>
      <c r="K21" s="123">
        <f t="shared" si="0"/>
        <v>7.2442770211532891E-4</v>
      </c>
    </row>
    <row r="22" spans="1:11" ht="15" x14ac:dyDescent="0.25">
      <c r="A22" s="117" t="s">
        <v>171</v>
      </c>
      <c r="B22" s="175"/>
      <c r="C22" s="120">
        <v>3</v>
      </c>
      <c r="D22" s="120">
        <v>1</v>
      </c>
      <c r="E22" s="120"/>
      <c r="F22" s="120"/>
      <c r="G22" s="120">
        <v>1</v>
      </c>
      <c r="H22" s="120"/>
      <c r="I22" s="120"/>
      <c r="J22" s="136">
        <f t="shared" si="1"/>
        <v>5</v>
      </c>
      <c r="K22" s="123">
        <f t="shared" si="0"/>
        <v>3.6221385105766446E-4</v>
      </c>
    </row>
    <row r="23" spans="1:11" ht="15" x14ac:dyDescent="0.25">
      <c r="A23" s="117" t="s">
        <v>161</v>
      </c>
      <c r="B23" s="175"/>
      <c r="C23" s="120"/>
      <c r="D23" s="120">
        <v>1</v>
      </c>
      <c r="E23" s="120"/>
      <c r="F23" s="120">
        <v>1</v>
      </c>
      <c r="G23" s="120">
        <v>1</v>
      </c>
      <c r="H23" s="120"/>
      <c r="I23" s="120"/>
      <c r="J23" s="136">
        <f t="shared" si="1"/>
        <v>3</v>
      </c>
      <c r="K23" s="123">
        <f t="shared" si="0"/>
        <v>2.1732831063459867E-4</v>
      </c>
    </row>
    <row r="24" spans="1:11" ht="15" x14ac:dyDescent="0.25">
      <c r="A24" s="117" t="s">
        <v>159</v>
      </c>
      <c r="B24" s="175">
        <v>1</v>
      </c>
      <c r="C24" s="120"/>
      <c r="D24" s="120"/>
      <c r="E24" s="120">
        <v>1</v>
      </c>
      <c r="F24" s="120"/>
      <c r="G24" s="120"/>
      <c r="H24" s="120"/>
      <c r="I24" s="120">
        <v>1</v>
      </c>
      <c r="J24" s="136">
        <f t="shared" si="1"/>
        <v>3</v>
      </c>
      <c r="K24" s="123">
        <f t="shared" si="0"/>
        <v>2.1732831063459867E-4</v>
      </c>
    </row>
    <row r="25" spans="1:11" ht="15" x14ac:dyDescent="0.25">
      <c r="A25" s="121" t="s">
        <v>105</v>
      </c>
      <c r="B25" s="176">
        <f t="shared" ref="B25:I25" si="2">SUM(B4:B24)</f>
        <v>1860</v>
      </c>
      <c r="C25" s="122">
        <f t="shared" si="2"/>
        <v>1652</v>
      </c>
      <c r="D25" s="122">
        <f t="shared" si="2"/>
        <v>1767</v>
      </c>
      <c r="E25" s="122">
        <f t="shared" si="2"/>
        <v>1361</v>
      </c>
      <c r="F25" s="122">
        <f t="shared" si="2"/>
        <v>1148</v>
      </c>
      <c r="G25" s="122">
        <f t="shared" si="2"/>
        <v>1504</v>
      </c>
      <c r="H25" s="122">
        <f t="shared" si="2"/>
        <v>2166</v>
      </c>
      <c r="I25" s="122">
        <f t="shared" si="2"/>
        <v>2346</v>
      </c>
      <c r="J25" s="122">
        <f>SUM(J4:J24)</f>
        <v>13804</v>
      </c>
      <c r="K25" s="124">
        <f t="shared" si="0"/>
        <v>1</v>
      </c>
    </row>
  </sheetData>
  <sortState ref="A7:K28">
    <sortCondition descending="1" ref="J7:J28"/>
  </sortState>
  <mergeCells count="1">
    <mergeCell ref="B1:K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>
    <outlinePr summaryBelow="0"/>
  </sheetPr>
  <dimension ref="A1:M52"/>
  <sheetViews>
    <sheetView showGridLines="0" zoomScaleNormal="100" workbookViewId="0">
      <selection activeCell="B1" sqref="B1:M2"/>
    </sheetView>
  </sheetViews>
  <sheetFormatPr defaultColWidth="9.140625" defaultRowHeight="15" customHeight="1" x14ac:dyDescent="0.2"/>
  <cols>
    <col min="1" max="1" width="19" style="88" customWidth="1"/>
    <col min="2" max="2" width="12.28515625" style="143" customWidth="1"/>
    <col min="3" max="8" width="12.28515625" style="138" customWidth="1"/>
    <col min="9" max="9" width="17.85546875" style="138" bestFit="1" customWidth="1"/>
    <col min="10" max="10" width="12.28515625" style="138" customWidth="1"/>
    <col min="11" max="13" width="12.28515625" style="88" customWidth="1"/>
    <col min="14" max="16384" width="9.140625" style="92"/>
  </cols>
  <sheetData>
    <row r="1" spans="1:13" ht="15" customHeight="1" x14ac:dyDescent="0.2">
      <c r="B1" s="258" t="s">
        <v>942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ht="15" customHeight="1" x14ac:dyDescent="0.2">
      <c r="A2" s="179"/>
      <c r="B2" s="260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13" s="178" customFormat="1" ht="33.75" customHeight="1" x14ac:dyDescent="0.2">
      <c r="A3" s="146" t="s">
        <v>170</v>
      </c>
      <c r="B3" s="146" t="s">
        <v>115</v>
      </c>
      <c r="C3" s="105" t="s">
        <v>150</v>
      </c>
      <c r="D3" s="105" t="s">
        <v>117</v>
      </c>
      <c r="E3" s="105" t="s">
        <v>119</v>
      </c>
      <c r="F3" s="105" t="s">
        <v>118</v>
      </c>
      <c r="G3" s="105" t="s">
        <v>120</v>
      </c>
      <c r="H3" s="105" t="s">
        <v>151</v>
      </c>
      <c r="I3" s="105" t="s">
        <v>121</v>
      </c>
      <c r="J3" s="105" t="s">
        <v>154</v>
      </c>
      <c r="K3" s="105" t="s">
        <v>156</v>
      </c>
      <c r="L3" s="105" t="s">
        <v>178</v>
      </c>
      <c r="M3" s="105" t="s">
        <v>110</v>
      </c>
    </row>
    <row r="4" spans="1:13" ht="15" customHeight="1" x14ac:dyDescent="0.25">
      <c r="A4" s="92" t="s">
        <v>97</v>
      </c>
      <c r="B4" s="209">
        <v>8</v>
      </c>
      <c r="C4" s="210">
        <v>10</v>
      </c>
      <c r="D4" s="210"/>
      <c r="E4" s="210">
        <v>13</v>
      </c>
      <c r="F4" s="210">
        <v>2</v>
      </c>
      <c r="G4" s="210">
        <v>4</v>
      </c>
      <c r="H4" s="210">
        <v>8</v>
      </c>
      <c r="I4" s="210"/>
      <c r="J4" s="212">
        <v>7</v>
      </c>
      <c r="K4" s="213">
        <v>10</v>
      </c>
      <c r="L4" s="213">
        <v>14</v>
      </c>
      <c r="M4" s="142">
        <f>SUM(B4:L4)</f>
        <v>76</v>
      </c>
    </row>
    <row r="5" spans="1:13" ht="15" customHeight="1" x14ac:dyDescent="0.25">
      <c r="A5" s="92" t="s">
        <v>62</v>
      </c>
      <c r="B5" s="209">
        <v>327</v>
      </c>
      <c r="C5" s="210">
        <v>116</v>
      </c>
      <c r="D5" s="210">
        <v>6</v>
      </c>
      <c r="E5" s="210">
        <v>9</v>
      </c>
      <c r="F5" s="210">
        <v>31</v>
      </c>
      <c r="G5" s="210">
        <v>14</v>
      </c>
      <c r="H5" s="210">
        <v>13</v>
      </c>
      <c r="I5" s="210">
        <v>18</v>
      </c>
      <c r="J5" s="210">
        <v>7</v>
      </c>
      <c r="K5" s="214">
        <v>1</v>
      </c>
      <c r="L5" s="214">
        <v>8</v>
      </c>
      <c r="M5" s="142">
        <f t="shared" ref="M5:M42" si="0">SUM(B5:L5)</f>
        <v>550</v>
      </c>
    </row>
    <row r="6" spans="1:13" ht="15" customHeight="1" x14ac:dyDescent="0.25">
      <c r="A6" s="92" t="s">
        <v>73</v>
      </c>
      <c r="B6" s="209">
        <v>120</v>
      </c>
      <c r="C6" s="210">
        <v>80</v>
      </c>
      <c r="D6" s="210">
        <v>11</v>
      </c>
      <c r="E6" s="210">
        <v>16</v>
      </c>
      <c r="F6" s="210">
        <v>9</v>
      </c>
      <c r="G6" s="210">
        <v>20</v>
      </c>
      <c r="H6" s="210">
        <v>19</v>
      </c>
      <c r="I6" s="210">
        <v>6</v>
      </c>
      <c r="J6" s="210">
        <v>7</v>
      </c>
      <c r="K6" s="214">
        <v>5</v>
      </c>
      <c r="L6" s="214">
        <v>12</v>
      </c>
      <c r="M6" s="142">
        <f t="shared" si="0"/>
        <v>305</v>
      </c>
    </row>
    <row r="7" spans="1:13" ht="15" customHeight="1" x14ac:dyDescent="0.25">
      <c r="A7" s="92" t="s">
        <v>71</v>
      </c>
      <c r="B7" s="209">
        <v>186</v>
      </c>
      <c r="C7" s="210">
        <v>89</v>
      </c>
      <c r="D7" s="210">
        <v>28</v>
      </c>
      <c r="E7" s="210">
        <v>21</v>
      </c>
      <c r="F7" s="210">
        <v>23</v>
      </c>
      <c r="G7" s="210">
        <v>13</v>
      </c>
      <c r="H7" s="210">
        <v>11</v>
      </c>
      <c r="I7" s="210">
        <v>9</v>
      </c>
      <c r="J7" s="210">
        <v>5</v>
      </c>
      <c r="K7" s="214">
        <v>1</v>
      </c>
      <c r="L7" s="214">
        <v>5</v>
      </c>
      <c r="M7" s="142">
        <f t="shared" si="0"/>
        <v>391</v>
      </c>
    </row>
    <row r="8" spans="1:13" ht="15" customHeight="1" x14ac:dyDescent="0.25">
      <c r="A8" s="92" t="s">
        <v>68</v>
      </c>
      <c r="B8" s="209">
        <v>223</v>
      </c>
      <c r="C8" s="210">
        <v>177</v>
      </c>
      <c r="D8" s="210">
        <v>11</v>
      </c>
      <c r="E8" s="210">
        <v>9</v>
      </c>
      <c r="F8" s="210">
        <v>20</v>
      </c>
      <c r="G8" s="210">
        <v>8</v>
      </c>
      <c r="H8" s="210">
        <v>48</v>
      </c>
      <c r="I8" s="210">
        <v>14</v>
      </c>
      <c r="J8" s="210">
        <v>4</v>
      </c>
      <c r="K8" s="214">
        <v>5</v>
      </c>
      <c r="L8" s="214">
        <v>8</v>
      </c>
      <c r="M8" s="142">
        <f t="shared" si="0"/>
        <v>527</v>
      </c>
    </row>
    <row r="9" spans="1:13" ht="15" customHeight="1" x14ac:dyDescent="0.25">
      <c r="A9" s="92" t="s">
        <v>63</v>
      </c>
      <c r="B9" s="209">
        <v>126</v>
      </c>
      <c r="C9" s="210">
        <v>154</v>
      </c>
      <c r="D9" s="210">
        <v>5</v>
      </c>
      <c r="E9" s="210">
        <v>10</v>
      </c>
      <c r="F9" s="210">
        <v>15</v>
      </c>
      <c r="G9" s="210">
        <v>27</v>
      </c>
      <c r="H9" s="210">
        <v>11</v>
      </c>
      <c r="I9" s="210">
        <v>13</v>
      </c>
      <c r="J9" s="210">
        <v>9</v>
      </c>
      <c r="K9" s="214">
        <v>7</v>
      </c>
      <c r="L9" s="214">
        <v>6</v>
      </c>
      <c r="M9" s="142">
        <f t="shared" si="0"/>
        <v>383</v>
      </c>
    </row>
    <row r="10" spans="1:13" ht="15" customHeight="1" x14ac:dyDescent="0.25">
      <c r="A10" s="92" t="s">
        <v>89</v>
      </c>
      <c r="B10" s="209">
        <v>64</v>
      </c>
      <c r="C10" s="210">
        <v>58</v>
      </c>
      <c r="D10" s="210"/>
      <c r="E10" s="210">
        <v>3</v>
      </c>
      <c r="F10" s="210">
        <v>3</v>
      </c>
      <c r="G10" s="210">
        <v>9</v>
      </c>
      <c r="H10" s="210">
        <v>7</v>
      </c>
      <c r="I10" s="210">
        <v>2</v>
      </c>
      <c r="J10" s="210">
        <v>6</v>
      </c>
      <c r="K10" s="214">
        <v>4</v>
      </c>
      <c r="L10" s="214">
        <v>12</v>
      </c>
      <c r="M10" s="142">
        <f t="shared" si="0"/>
        <v>168</v>
      </c>
    </row>
    <row r="11" spans="1:13" ht="15" customHeight="1" x14ac:dyDescent="0.25">
      <c r="A11" s="92" t="s">
        <v>58</v>
      </c>
      <c r="B11" s="209">
        <v>220</v>
      </c>
      <c r="C11" s="210">
        <v>148</v>
      </c>
      <c r="D11" s="210">
        <v>29</v>
      </c>
      <c r="E11" s="210">
        <v>5</v>
      </c>
      <c r="F11" s="210">
        <v>17</v>
      </c>
      <c r="G11" s="210">
        <v>28</v>
      </c>
      <c r="H11" s="210">
        <v>13</v>
      </c>
      <c r="I11" s="210">
        <v>19</v>
      </c>
      <c r="J11" s="210">
        <v>9</v>
      </c>
      <c r="K11" s="214">
        <v>2</v>
      </c>
      <c r="L11" s="214">
        <v>15</v>
      </c>
      <c r="M11" s="142">
        <f t="shared" si="0"/>
        <v>505</v>
      </c>
    </row>
    <row r="12" spans="1:13" ht="15" customHeight="1" x14ac:dyDescent="0.25">
      <c r="A12" s="92" t="s">
        <v>79</v>
      </c>
      <c r="B12" s="209">
        <v>92</v>
      </c>
      <c r="C12" s="210">
        <v>89</v>
      </c>
      <c r="D12" s="210">
        <v>2</v>
      </c>
      <c r="E12" s="210">
        <v>5</v>
      </c>
      <c r="F12" s="210">
        <v>15</v>
      </c>
      <c r="G12" s="210">
        <v>11</v>
      </c>
      <c r="H12" s="210">
        <v>8</v>
      </c>
      <c r="I12" s="210"/>
      <c r="J12" s="210">
        <v>4</v>
      </c>
      <c r="K12" s="214">
        <v>2</v>
      </c>
      <c r="L12" s="214">
        <v>8</v>
      </c>
      <c r="M12" s="142">
        <f t="shared" si="0"/>
        <v>236</v>
      </c>
    </row>
    <row r="13" spans="1:13" ht="15" customHeight="1" x14ac:dyDescent="0.25">
      <c r="A13" s="92" t="s">
        <v>96</v>
      </c>
      <c r="B13" s="209">
        <v>125</v>
      </c>
      <c r="C13" s="210">
        <v>65</v>
      </c>
      <c r="D13" s="210">
        <v>4</v>
      </c>
      <c r="E13" s="210">
        <v>7</v>
      </c>
      <c r="F13" s="210">
        <v>3</v>
      </c>
      <c r="G13" s="210">
        <v>7</v>
      </c>
      <c r="H13" s="210">
        <v>5</v>
      </c>
      <c r="I13" s="210"/>
      <c r="J13" s="210">
        <v>7</v>
      </c>
      <c r="K13" s="214">
        <v>3</v>
      </c>
      <c r="L13" s="214">
        <v>2</v>
      </c>
      <c r="M13" s="142">
        <f t="shared" si="0"/>
        <v>228</v>
      </c>
    </row>
    <row r="14" spans="1:13" ht="15" customHeight="1" x14ac:dyDescent="0.25">
      <c r="A14" s="92" t="s">
        <v>82</v>
      </c>
      <c r="B14" s="209">
        <v>124</v>
      </c>
      <c r="C14" s="210">
        <v>55</v>
      </c>
      <c r="D14" s="210">
        <v>10</v>
      </c>
      <c r="E14" s="210">
        <v>59</v>
      </c>
      <c r="F14" s="210">
        <v>33</v>
      </c>
      <c r="G14" s="210">
        <v>4</v>
      </c>
      <c r="H14" s="210">
        <v>20</v>
      </c>
      <c r="I14" s="210">
        <v>3</v>
      </c>
      <c r="J14" s="210">
        <v>2</v>
      </c>
      <c r="K14" s="214">
        <v>7</v>
      </c>
      <c r="L14" s="214">
        <v>3</v>
      </c>
      <c r="M14" s="142">
        <f t="shared" si="0"/>
        <v>320</v>
      </c>
    </row>
    <row r="15" spans="1:13" ht="15" customHeight="1" x14ac:dyDescent="0.25">
      <c r="A15" s="92" t="s">
        <v>69</v>
      </c>
      <c r="B15" s="209">
        <v>166</v>
      </c>
      <c r="C15" s="210">
        <v>89</v>
      </c>
      <c r="D15" s="210">
        <v>20</v>
      </c>
      <c r="E15" s="210">
        <v>24</v>
      </c>
      <c r="F15" s="210">
        <v>9</v>
      </c>
      <c r="G15" s="210">
        <v>8</v>
      </c>
      <c r="H15" s="210">
        <v>8</v>
      </c>
      <c r="I15" s="210">
        <v>6</v>
      </c>
      <c r="J15" s="210">
        <v>5</v>
      </c>
      <c r="K15" s="214">
        <v>2</v>
      </c>
      <c r="L15" s="214">
        <v>7</v>
      </c>
      <c r="M15" s="142">
        <f t="shared" si="0"/>
        <v>344</v>
      </c>
    </row>
    <row r="16" spans="1:13" ht="15" customHeight="1" x14ac:dyDescent="0.25">
      <c r="A16" s="92" t="s">
        <v>90</v>
      </c>
      <c r="B16" s="209">
        <v>67</v>
      </c>
      <c r="C16" s="210">
        <v>86</v>
      </c>
      <c r="D16" s="210">
        <v>18</v>
      </c>
      <c r="E16" s="210">
        <v>12</v>
      </c>
      <c r="F16" s="210">
        <v>6</v>
      </c>
      <c r="G16" s="210">
        <v>30</v>
      </c>
      <c r="H16" s="210">
        <v>11</v>
      </c>
      <c r="I16" s="210">
        <v>1</v>
      </c>
      <c r="J16" s="210">
        <v>5</v>
      </c>
      <c r="K16" s="214">
        <v>4</v>
      </c>
      <c r="L16" s="214">
        <v>4</v>
      </c>
      <c r="M16" s="142">
        <f t="shared" si="0"/>
        <v>244</v>
      </c>
    </row>
    <row r="17" spans="1:13" ht="15" customHeight="1" x14ac:dyDescent="0.25">
      <c r="A17" s="92" t="s">
        <v>92</v>
      </c>
      <c r="B17" s="209">
        <v>248</v>
      </c>
      <c r="C17" s="210">
        <v>73</v>
      </c>
      <c r="D17" s="210">
        <v>36</v>
      </c>
      <c r="E17" s="210">
        <v>10</v>
      </c>
      <c r="F17" s="210">
        <v>11</v>
      </c>
      <c r="G17" s="210">
        <v>15</v>
      </c>
      <c r="H17" s="210">
        <v>9</v>
      </c>
      <c r="I17" s="210">
        <v>18</v>
      </c>
      <c r="J17" s="210">
        <v>5</v>
      </c>
      <c r="K17" s="214">
        <v>5</v>
      </c>
      <c r="L17" s="214">
        <v>3</v>
      </c>
      <c r="M17" s="142">
        <f t="shared" si="0"/>
        <v>433</v>
      </c>
    </row>
    <row r="18" spans="1:13" ht="15" customHeight="1" x14ac:dyDescent="0.25">
      <c r="A18" s="92" t="s">
        <v>93</v>
      </c>
      <c r="B18" s="209">
        <v>59</v>
      </c>
      <c r="C18" s="210">
        <v>26</v>
      </c>
      <c r="D18" s="210">
        <v>30</v>
      </c>
      <c r="E18" s="210">
        <v>5</v>
      </c>
      <c r="F18" s="210">
        <v>49</v>
      </c>
      <c r="G18" s="210">
        <v>3</v>
      </c>
      <c r="H18" s="210">
        <v>24</v>
      </c>
      <c r="I18" s="210">
        <v>1</v>
      </c>
      <c r="J18" s="210">
        <v>6</v>
      </c>
      <c r="K18" s="214">
        <v>3</v>
      </c>
      <c r="L18" s="214">
        <v>0</v>
      </c>
      <c r="M18" s="142">
        <f t="shared" si="0"/>
        <v>206</v>
      </c>
    </row>
    <row r="19" spans="1:13" ht="15" customHeight="1" x14ac:dyDescent="0.25">
      <c r="A19" s="92" t="s">
        <v>95</v>
      </c>
      <c r="B19" s="209">
        <v>49</v>
      </c>
      <c r="C19" s="210">
        <v>37</v>
      </c>
      <c r="D19" s="210">
        <v>1</v>
      </c>
      <c r="E19" s="210">
        <v>29</v>
      </c>
      <c r="F19" s="210">
        <v>10</v>
      </c>
      <c r="G19" s="210">
        <v>4</v>
      </c>
      <c r="H19" s="210">
        <v>11</v>
      </c>
      <c r="I19" s="210">
        <v>8</v>
      </c>
      <c r="J19" s="210">
        <v>3</v>
      </c>
      <c r="K19" s="214">
        <v>1</v>
      </c>
      <c r="L19" s="214">
        <v>11</v>
      </c>
      <c r="M19" s="142">
        <f t="shared" si="0"/>
        <v>164</v>
      </c>
    </row>
    <row r="20" spans="1:13" ht="15" customHeight="1" x14ac:dyDescent="0.25">
      <c r="A20" s="92" t="s">
        <v>72</v>
      </c>
      <c r="B20" s="209">
        <v>108</v>
      </c>
      <c r="C20" s="210">
        <v>124</v>
      </c>
      <c r="D20" s="210">
        <v>9</v>
      </c>
      <c r="E20" s="210">
        <v>4</v>
      </c>
      <c r="F20" s="210">
        <v>6</v>
      </c>
      <c r="G20" s="210">
        <v>7</v>
      </c>
      <c r="H20" s="210">
        <v>29</v>
      </c>
      <c r="I20" s="210">
        <v>4</v>
      </c>
      <c r="J20" s="210">
        <v>4</v>
      </c>
      <c r="K20" s="214">
        <v>4</v>
      </c>
      <c r="L20" s="214">
        <v>8</v>
      </c>
      <c r="M20" s="142">
        <f t="shared" si="0"/>
        <v>307</v>
      </c>
    </row>
    <row r="21" spans="1:13" ht="15" customHeight="1" x14ac:dyDescent="0.25">
      <c r="A21" s="92" t="s">
        <v>65</v>
      </c>
      <c r="B21" s="211">
        <v>311</v>
      </c>
      <c r="C21" s="212">
        <v>210</v>
      </c>
      <c r="D21" s="212">
        <v>68</v>
      </c>
      <c r="E21" s="212">
        <v>37</v>
      </c>
      <c r="F21" s="212">
        <v>45</v>
      </c>
      <c r="G21" s="212">
        <v>30</v>
      </c>
      <c r="H21" s="212">
        <v>38</v>
      </c>
      <c r="I21" s="212">
        <v>37</v>
      </c>
      <c r="J21" s="210">
        <v>6</v>
      </c>
      <c r="K21" s="214">
        <v>2</v>
      </c>
      <c r="L21" s="214">
        <v>2</v>
      </c>
      <c r="M21" s="142">
        <f t="shared" si="0"/>
        <v>786</v>
      </c>
    </row>
    <row r="22" spans="1:13" ht="15" customHeight="1" x14ac:dyDescent="0.25">
      <c r="A22" s="92" t="s">
        <v>75</v>
      </c>
      <c r="B22" s="209">
        <v>178</v>
      </c>
      <c r="C22" s="210">
        <v>108</v>
      </c>
      <c r="D22" s="210">
        <v>6</v>
      </c>
      <c r="E22" s="210">
        <v>5</v>
      </c>
      <c r="F22" s="210">
        <v>23</v>
      </c>
      <c r="G22" s="210">
        <v>14</v>
      </c>
      <c r="H22" s="210">
        <v>12</v>
      </c>
      <c r="I22" s="210">
        <v>1</v>
      </c>
      <c r="J22" s="210">
        <v>2</v>
      </c>
      <c r="K22" s="214"/>
      <c r="L22" s="214">
        <v>4</v>
      </c>
      <c r="M22" s="142">
        <f t="shared" si="0"/>
        <v>353</v>
      </c>
    </row>
    <row r="23" spans="1:13" ht="15" customHeight="1" x14ac:dyDescent="0.25">
      <c r="A23" s="92" t="s">
        <v>74</v>
      </c>
      <c r="B23" s="209">
        <v>219</v>
      </c>
      <c r="C23" s="210">
        <v>183</v>
      </c>
      <c r="D23" s="210">
        <v>12</v>
      </c>
      <c r="E23" s="210">
        <v>8</v>
      </c>
      <c r="F23" s="210">
        <v>109</v>
      </c>
      <c r="G23" s="210">
        <v>20</v>
      </c>
      <c r="H23" s="210">
        <v>6</v>
      </c>
      <c r="I23" s="210">
        <v>3</v>
      </c>
      <c r="J23" s="210">
        <v>5</v>
      </c>
      <c r="K23" s="214">
        <v>1</v>
      </c>
      <c r="L23" s="214">
        <v>8</v>
      </c>
      <c r="M23" s="142">
        <f t="shared" si="0"/>
        <v>574</v>
      </c>
    </row>
    <row r="24" spans="1:13" ht="15" customHeight="1" x14ac:dyDescent="0.25">
      <c r="A24" s="92" t="s">
        <v>60</v>
      </c>
      <c r="B24" s="209">
        <v>254</v>
      </c>
      <c r="C24" s="210">
        <v>123</v>
      </c>
      <c r="D24" s="210">
        <v>9</v>
      </c>
      <c r="E24" s="210">
        <v>8</v>
      </c>
      <c r="F24" s="210">
        <v>18</v>
      </c>
      <c r="G24" s="210">
        <v>12</v>
      </c>
      <c r="H24" s="210">
        <v>9</v>
      </c>
      <c r="I24" s="210">
        <v>2</v>
      </c>
      <c r="J24" s="210">
        <v>4</v>
      </c>
      <c r="K24" s="214">
        <v>2</v>
      </c>
      <c r="L24" s="214">
        <v>0</v>
      </c>
      <c r="M24" s="142">
        <f t="shared" si="0"/>
        <v>441</v>
      </c>
    </row>
    <row r="25" spans="1:13" ht="15" customHeight="1" x14ac:dyDescent="0.25">
      <c r="A25" s="92" t="s">
        <v>64</v>
      </c>
      <c r="B25" s="209">
        <v>64</v>
      </c>
      <c r="C25" s="210">
        <v>74</v>
      </c>
      <c r="D25" s="210">
        <v>3</v>
      </c>
      <c r="E25" s="210">
        <v>3</v>
      </c>
      <c r="F25" s="210">
        <v>14</v>
      </c>
      <c r="G25" s="210">
        <v>3</v>
      </c>
      <c r="H25" s="210">
        <v>14</v>
      </c>
      <c r="I25" s="210">
        <v>1</v>
      </c>
      <c r="J25" s="210">
        <v>11</v>
      </c>
      <c r="K25" s="214"/>
      <c r="L25" s="214">
        <v>5</v>
      </c>
      <c r="M25" s="142">
        <f t="shared" si="0"/>
        <v>192</v>
      </c>
    </row>
    <row r="26" spans="1:13" ht="15" customHeight="1" x14ac:dyDescent="0.25">
      <c r="A26" s="92" t="s">
        <v>85</v>
      </c>
      <c r="B26" s="209">
        <v>113</v>
      </c>
      <c r="C26" s="210">
        <v>77</v>
      </c>
      <c r="D26" s="210"/>
      <c r="E26" s="210">
        <v>21</v>
      </c>
      <c r="F26" s="210">
        <v>3</v>
      </c>
      <c r="G26" s="210">
        <v>17</v>
      </c>
      <c r="H26" s="210">
        <v>5</v>
      </c>
      <c r="I26" s="210">
        <v>1</v>
      </c>
      <c r="J26" s="210">
        <v>3</v>
      </c>
      <c r="K26" s="214"/>
      <c r="L26" s="214">
        <v>2</v>
      </c>
      <c r="M26" s="142">
        <f t="shared" si="0"/>
        <v>242</v>
      </c>
    </row>
    <row r="27" spans="1:13" ht="15" customHeight="1" x14ac:dyDescent="0.25">
      <c r="A27" s="92" t="s">
        <v>77</v>
      </c>
      <c r="B27" s="209">
        <v>115</v>
      </c>
      <c r="C27" s="210">
        <v>97</v>
      </c>
      <c r="D27" s="210">
        <v>11</v>
      </c>
      <c r="E27" s="210">
        <v>12</v>
      </c>
      <c r="F27" s="210">
        <v>12</v>
      </c>
      <c r="G27" s="210">
        <v>13</v>
      </c>
      <c r="H27" s="210">
        <v>12</v>
      </c>
      <c r="I27" s="210">
        <v>3</v>
      </c>
      <c r="J27" s="210">
        <v>9</v>
      </c>
      <c r="K27" s="214">
        <v>6</v>
      </c>
      <c r="L27" s="214">
        <v>1</v>
      </c>
      <c r="M27" s="142">
        <f t="shared" si="0"/>
        <v>291</v>
      </c>
    </row>
    <row r="28" spans="1:13" ht="15" customHeight="1" x14ac:dyDescent="0.25">
      <c r="A28" s="92" t="s">
        <v>86</v>
      </c>
      <c r="B28" s="209">
        <v>110</v>
      </c>
      <c r="C28" s="210">
        <v>81</v>
      </c>
      <c r="D28" s="210">
        <v>47</v>
      </c>
      <c r="E28" s="210">
        <v>23</v>
      </c>
      <c r="F28" s="210">
        <v>23</v>
      </c>
      <c r="G28" s="210">
        <v>5</v>
      </c>
      <c r="H28" s="210">
        <v>15</v>
      </c>
      <c r="I28" s="210">
        <v>2</v>
      </c>
      <c r="J28" s="210">
        <v>2</v>
      </c>
      <c r="K28" s="214">
        <v>1</v>
      </c>
      <c r="L28" s="214">
        <v>0</v>
      </c>
      <c r="M28" s="142">
        <f t="shared" si="0"/>
        <v>309</v>
      </c>
    </row>
    <row r="29" spans="1:13" ht="15" customHeight="1" x14ac:dyDescent="0.25">
      <c r="A29" s="92" t="s">
        <v>59</v>
      </c>
      <c r="B29" s="209">
        <v>307</v>
      </c>
      <c r="C29" s="210">
        <v>166</v>
      </c>
      <c r="D29" s="210">
        <v>9</v>
      </c>
      <c r="E29" s="210">
        <v>22</v>
      </c>
      <c r="F29" s="210">
        <v>8</v>
      </c>
      <c r="G29" s="210">
        <v>35</v>
      </c>
      <c r="H29" s="210">
        <v>15</v>
      </c>
      <c r="I29" s="210">
        <v>14</v>
      </c>
      <c r="J29" s="210">
        <v>5</v>
      </c>
      <c r="K29" s="214">
        <v>4</v>
      </c>
      <c r="L29" s="214">
        <v>2</v>
      </c>
      <c r="M29" s="142">
        <f t="shared" si="0"/>
        <v>587</v>
      </c>
    </row>
    <row r="30" spans="1:13" ht="15" customHeight="1" x14ac:dyDescent="0.25">
      <c r="A30" s="92" t="s">
        <v>78</v>
      </c>
      <c r="B30" s="209">
        <v>117</v>
      </c>
      <c r="C30" s="210">
        <v>91</v>
      </c>
      <c r="D30" s="210">
        <v>28</v>
      </c>
      <c r="E30" s="210">
        <v>58</v>
      </c>
      <c r="F30" s="210">
        <v>20</v>
      </c>
      <c r="G30" s="210">
        <v>8</v>
      </c>
      <c r="H30" s="210">
        <v>19</v>
      </c>
      <c r="I30" s="210">
        <v>5</v>
      </c>
      <c r="J30" s="210">
        <v>5</v>
      </c>
      <c r="K30" s="214">
        <v>1</v>
      </c>
      <c r="L30" s="214">
        <v>3</v>
      </c>
      <c r="M30" s="142">
        <f t="shared" si="0"/>
        <v>355</v>
      </c>
    </row>
    <row r="31" spans="1:13" ht="15" customHeight="1" x14ac:dyDescent="0.25">
      <c r="A31" s="92" t="s">
        <v>76</v>
      </c>
      <c r="B31" s="209">
        <v>198</v>
      </c>
      <c r="C31" s="210">
        <v>118</v>
      </c>
      <c r="D31" s="210">
        <v>73</v>
      </c>
      <c r="E31" s="210">
        <v>116</v>
      </c>
      <c r="F31" s="210">
        <v>40</v>
      </c>
      <c r="G31" s="210">
        <v>14</v>
      </c>
      <c r="H31" s="210">
        <v>18</v>
      </c>
      <c r="I31" s="210">
        <v>9</v>
      </c>
      <c r="J31" s="210">
        <v>12</v>
      </c>
      <c r="K31" s="214">
        <v>1</v>
      </c>
      <c r="L31" s="214">
        <v>4</v>
      </c>
      <c r="M31" s="142">
        <f t="shared" si="0"/>
        <v>603</v>
      </c>
    </row>
    <row r="32" spans="1:13" ht="15" customHeight="1" x14ac:dyDescent="0.25">
      <c r="A32" s="92" t="s">
        <v>80</v>
      </c>
      <c r="B32" s="209">
        <v>175</v>
      </c>
      <c r="C32" s="210">
        <v>92</v>
      </c>
      <c r="D32" s="210">
        <v>21</v>
      </c>
      <c r="E32" s="210">
        <v>35</v>
      </c>
      <c r="F32" s="210">
        <v>24</v>
      </c>
      <c r="G32" s="210">
        <v>22</v>
      </c>
      <c r="H32" s="210">
        <v>7</v>
      </c>
      <c r="I32" s="210">
        <v>17</v>
      </c>
      <c r="J32" s="210">
        <v>1</v>
      </c>
      <c r="K32" s="214">
        <v>6</v>
      </c>
      <c r="L32" s="214">
        <v>4</v>
      </c>
      <c r="M32" s="142">
        <f t="shared" si="0"/>
        <v>404</v>
      </c>
    </row>
    <row r="33" spans="1:13" ht="15" customHeight="1" x14ac:dyDescent="0.25">
      <c r="A33" s="92" t="s">
        <v>83</v>
      </c>
      <c r="B33" s="209">
        <v>67</v>
      </c>
      <c r="C33" s="210">
        <v>102</v>
      </c>
      <c r="D33" s="210">
        <v>10</v>
      </c>
      <c r="E33" s="210">
        <v>26</v>
      </c>
      <c r="F33" s="210">
        <v>14</v>
      </c>
      <c r="G33" s="210">
        <v>12</v>
      </c>
      <c r="H33" s="210">
        <v>20</v>
      </c>
      <c r="I33" s="210"/>
      <c r="J33" s="210">
        <v>9</v>
      </c>
      <c r="K33" s="214"/>
      <c r="L33" s="214">
        <v>5</v>
      </c>
      <c r="M33" s="142">
        <f t="shared" si="0"/>
        <v>265</v>
      </c>
    </row>
    <row r="34" spans="1:13" ht="15" customHeight="1" x14ac:dyDescent="0.25">
      <c r="A34" s="92" t="s">
        <v>66</v>
      </c>
      <c r="B34" s="209">
        <v>82</v>
      </c>
      <c r="C34" s="210">
        <v>64</v>
      </c>
      <c r="D34" s="210">
        <v>275</v>
      </c>
      <c r="E34" s="210">
        <v>14</v>
      </c>
      <c r="F34" s="210">
        <v>38</v>
      </c>
      <c r="G34" s="210">
        <v>22</v>
      </c>
      <c r="H34" s="210">
        <v>34</v>
      </c>
      <c r="I34" s="210">
        <v>21</v>
      </c>
      <c r="J34" s="210">
        <v>1</v>
      </c>
      <c r="K34" s="214"/>
      <c r="L34" s="214">
        <v>2</v>
      </c>
      <c r="M34" s="142">
        <f t="shared" si="0"/>
        <v>553</v>
      </c>
    </row>
    <row r="35" spans="1:13" ht="15" customHeight="1" x14ac:dyDescent="0.25">
      <c r="A35" s="92" t="s">
        <v>67</v>
      </c>
      <c r="B35" s="209">
        <v>155</v>
      </c>
      <c r="C35" s="210">
        <v>66</v>
      </c>
      <c r="D35" s="210">
        <v>73</v>
      </c>
      <c r="E35" s="210">
        <v>18</v>
      </c>
      <c r="F35" s="210">
        <v>30</v>
      </c>
      <c r="G35" s="210">
        <v>10</v>
      </c>
      <c r="H35" s="210">
        <v>18</v>
      </c>
      <c r="I35" s="210">
        <v>13</v>
      </c>
      <c r="J35" s="212">
        <v>3</v>
      </c>
      <c r="K35" s="213"/>
      <c r="L35" s="213">
        <v>1</v>
      </c>
      <c r="M35" s="142">
        <f t="shared" si="0"/>
        <v>387</v>
      </c>
    </row>
    <row r="36" spans="1:13" ht="15" customHeight="1" x14ac:dyDescent="0.25">
      <c r="A36" s="92" t="s">
        <v>70</v>
      </c>
      <c r="B36" s="209">
        <v>195</v>
      </c>
      <c r="C36" s="210">
        <v>147</v>
      </c>
      <c r="D36" s="210">
        <v>10</v>
      </c>
      <c r="E36" s="210">
        <v>5</v>
      </c>
      <c r="F36" s="210">
        <v>23</v>
      </c>
      <c r="G36" s="210">
        <v>11</v>
      </c>
      <c r="H36" s="210">
        <v>9</v>
      </c>
      <c r="I36" s="210">
        <v>4</v>
      </c>
      <c r="J36" s="210">
        <v>3</v>
      </c>
      <c r="K36" s="214"/>
      <c r="L36" s="214">
        <v>0</v>
      </c>
      <c r="M36" s="142">
        <f t="shared" si="0"/>
        <v>407</v>
      </c>
    </row>
    <row r="37" spans="1:13" ht="15" customHeight="1" x14ac:dyDescent="0.25">
      <c r="A37" s="92" t="s">
        <v>87</v>
      </c>
      <c r="B37" s="209">
        <v>28</v>
      </c>
      <c r="C37" s="210">
        <v>24</v>
      </c>
      <c r="D37" s="210"/>
      <c r="E37" s="210">
        <v>23</v>
      </c>
      <c r="F37" s="210">
        <v>20</v>
      </c>
      <c r="G37" s="210">
        <v>23</v>
      </c>
      <c r="H37" s="210">
        <v>15</v>
      </c>
      <c r="I37" s="210">
        <v>1</v>
      </c>
      <c r="J37" s="210">
        <v>2</v>
      </c>
      <c r="K37" s="214"/>
      <c r="L37" s="214">
        <v>4</v>
      </c>
      <c r="M37" s="142">
        <f t="shared" si="0"/>
        <v>140</v>
      </c>
    </row>
    <row r="38" spans="1:13" ht="15" customHeight="1" x14ac:dyDescent="0.25">
      <c r="A38" s="92" t="s">
        <v>88</v>
      </c>
      <c r="B38" s="209">
        <v>56</v>
      </c>
      <c r="C38" s="210">
        <v>88</v>
      </c>
      <c r="D38" s="210">
        <v>7</v>
      </c>
      <c r="E38" s="210">
        <v>17</v>
      </c>
      <c r="F38" s="210">
        <v>4</v>
      </c>
      <c r="G38" s="210">
        <v>35</v>
      </c>
      <c r="H38" s="210">
        <v>11</v>
      </c>
      <c r="I38" s="210">
        <v>1</v>
      </c>
      <c r="J38" s="210">
        <v>2</v>
      </c>
      <c r="K38" s="214">
        <v>1</v>
      </c>
      <c r="L38" s="214">
        <v>3</v>
      </c>
      <c r="M38" s="142">
        <f t="shared" si="0"/>
        <v>225</v>
      </c>
    </row>
    <row r="39" spans="1:13" ht="15" customHeight="1" x14ac:dyDescent="0.25">
      <c r="A39" s="92" t="s">
        <v>61</v>
      </c>
      <c r="B39" s="209">
        <v>57</v>
      </c>
      <c r="C39" s="210">
        <v>60</v>
      </c>
      <c r="D39" s="210">
        <v>101</v>
      </c>
      <c r="E39" s="210">
        <v>30</v>
      </c>
      <c r="F39" s="210">
        <v>25</v>
      </c>
      <c r="G39" s="210">
        <v>14</v>
      </c>
      <c r="H39" s="210">
        <v>17</v>
      </c>
      <c r="I39" s="210">
        <v>2</v>
      </c>
      <c r="J39" s="210">
        <v>2</v>
      </c>
      <c r="K39" s="214">
        <v>1</v>
      </c>
      <c r="L39" s="214">
        <v>1</v>
      </c>
      <c r="M39" s="142">
        <f t="shared" si="0"/>
        <v>310</v>
      </c>
    </row>
    <row r="40" spans="1:13" ht="15" customHeight="1" x14ac:dyDescent="0.25">
      <c r="A40" s="92" t="s">
        <v>81</v>
      </c>
      <c r="B40" s="209">
        <v>179</v>
      </c>
      <c r="C40" s="210">
        <v>129</v>
      </c>
      <c r="D40" s="210">
        <v>23</v>
      </c>
      <c r="E40" s="210">
        <v>43</v>
      </c>
      <c r="F40" s="210">
        <v>38</v>
      </c>
      <c r="G40" s="210">
        <v>30</v>
      </c>
      <c r="H40" s="210">
        <v>26</v>
      </c>
      <c r="I40" s="210">
        <v>5</v>
      </c>
      <c r="J40" s="210">
        <v>1</v>
      </c>
      <c r="K40" s="214"/>
      <c r="L40" s="214">
        <v>2</v>
      </c>
      <c r="M40" s="142">
        <f t="shared" si="0"/>
        <v>476</v>
      </c>
    </row>
    <row r="41" spans="1:13" ht="15" customHeight="1" x14ac:dyDescent="0.25">
      <c r="A41" s="92" t="s">
        <v>94</v>
      </c>
      <c r="B41" s="209">
        <v>93</v>
      </c>
      <c r="C41" s="210">
        <v>66</v>
      </c>
      <c r="D41" s="210">
        <v>4</v>
      </c>
      <c r="E41" s="210">
        <v>79</v>
      </c>
      <c r="F41" s="210">
        <v>11</v>
      </c>
      <c r="G41" s="210">
        <v>6</v>
      </c>
      <c r="H41" s="210">
        <v>28</v>
      </c>
      <c r="I41" s="210">
        <v>8</v>
      </c>
      <c r="J41" s="210"/>
      <c r="K41" s="214"/>
      <c r="L41" s="214">
        <v>1</v>
      </c>
      <c r="M41" s="142">
        <f t="shared" si="0"/>
        <v>296</v>
      </c>
    </row>
    <row r="42" spans="1:13" ht="15" customHeight="1" x14ac:dyDescent="0.25">
      <c r="A42" s="92" t="s">
        <v>84</v>
      </c>
      <c r="B42" s="211">
        <v>79</v>
      </c>
      <c r="C42" s="212">
        <v>117</v>
      </c>
      <c r="D42" s="212"/>
      <c r="E42" s="212"/>
      <c r="F42" s="212">
        <v>6</v>
      </c>
      <c r="G42" s="212">
        <v>9</v>
      </c>
      <c r="H42" s="212">
        <v>9</v>
      </c>
      <c r="I42" s="212"/>
      <c r="J42" s="210"/>
      <c r="K42" s="214"/>
      <c r="L42" s="214">
        <v>1</v>
      </c>
      <c r="M42" s="142">
        <f t="shared" si="0"/>
        <v>221</v>
      </c>
    </row>
    <row r="43" spans="1:13" ht="15" customHeight="1" x14ac:dyDescent="0.25">
      <c r="A43" s="145" t="s">
        <v>105</v>
      </c>
      <c r="B43" s="137">
        <f>SUM(B4:B42)</f>
        <v>5464</v>
      </c>
      <c r="C43" s="137">
        <f t="shared" ref="C43:M43" si="1">SUM(C4:C42)</f>
        <v>3759</v>
      </c>
      <c r="D43" s="137">
        <f t="shared" si="1"/>
        <v>1010</v>
      </c>
      <c r="E43" s="137">
        <f t="shared" si="1"/>
        <v>844</v>
      </c>
      <c r="F43" s="137">
        <f t="shared" si="1"/>
        <v>810</v>
      </c>
      <c r="G43" s="137">
        <f t="shared" si="1"/>
        <v>577</v>
      </c>
      <c r="H43" s="137">
        <f t="shared" si="1"/>
        <v>612</v>
      </c>
      <c r="I43" s="137">
        <f t="shared" si="1"/>
        <v>272</v>
      </c>
      <c r="J43" s="137">
        <f t="shared" si="1"/>
        <v>183</v>
      </c>
      <c r="K43" s="137">
        <f t="shared" si="1"/>
        <v>92</v>
      </c>
      <c r="L43" s="137">
        <f t="shared" si="1"/>
        <v>181</v>
      </c>
      <c r="M43" s="137">
        <f t="shared" si="1"/>
        <v>13804</v>
      </c>
    </row>
    <row r="46" spans="1:13" ht="15" customHeight="1" x14ac:dyDescent="0.2">
      <c r="A46" s="256" t="s">
        <v>179</v>
      </c>
      <c r="B46" s="256"/>
    </row>
    <row r="47" spans="1:13" ht="15" customHeight="1" x14ac:dyDescent="0.2">
      <c r="A47" s="256"/>
      <c r="B47" s="256"/>
    </row>
    <row r="48" spans="1:13" ht="15" customHeight="1" x14ac:dyDescent="0.2">
      <c r="A48" s="256"/>
      <c r="B48" s="256"/>
    </row>
    <row r="49" spans="1:2" ht="15" customHeight="1" x14ac:dyDescent="0.2">
      <c r="A49" s="256"/>
      <c r="B49" s="256"/>
    </row>
    <row r="50" spans="1:2" ht="15" customHeight="1" x14ac:dyDescent="0.2">
      <c r="A50" s="256"/>
      <c r="B50" s="256"/>
    </row>
    <row r="51" spans="1:2" ht="15" customHeight="1" x14ac:dyDescent="0.2">
      <c r="A51" s="256"/>
      <c r="B51" s="256"/>
    </row>
    <row r="52" spans="1:2" ht="15" customHeight="1" x14ac:dyDescent="0.2">
      <c r="A52" s="257"/>
      <c r="B52" s="257"/>
    </row>
  </sheetData>
  <mergeCells count="2">
    <mergeCell ref="A46:B52"/>
    <mergeCell ref="B1:M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>
    <outlinePr summaryBelow="0"/>
  </sheetPr>
  <dimension ref="A1:L480"/>
  <sheetViews>
    <sheetView showGridLines="0" zoomScaleNormal="100" workbookViewId="0">
      <selection activeCell="C1" sqref="C1:K2"/>
    </sheetView>
  </sheetViews>
  <sheetFormatPr defaultColWidth="9.140625" defaultRowHeight="15" customHeight="1" x14ac:dyDescent="0.25"/>
  <cols>
    <col min="1" max="1" width="16.42578125" style="88" bestFit="1" customWidth="1"/>
    <col min="2" max="2" width="27.85546875" style="143" bestFit="1" customWidth="1"/>
    <col min="3" max="10" width="12.42578125" style="138" customWidth="1"/>
    <col min="11" max="11" width="23.42578125" style="144" customWidth="1"/>
    <col min="12" max="12" width="4.140625" style="92" customWidth="1"/>
    <col min="13" max="16384" width="9.140625" style="92"/>
  </cols>
  <sheetData>
    <row r="1" spans="1:12" ht="15" customHeight="1" x14ac:dyDescent="0.2">
      <c r="C1" s="258" t="s">
        <v>943</v>
      </c>
      <c r="D1" s="259"/>
      <c r="E1" s="259"/>
      <c r="F1" s="259"/>
      <c r="G1" s="259"/>
      <c r="H1" s="259"/>
      <c r="I1" s="259"/>
      <c r="J1" s="259"/>
      <c r="K1" s="259"/>
    </row>
    <row r="2" spans="1:12" ht="15" customHeight="1" x14ac:dyDescent="0.2">
      <c r="A2" s="182"/>
      <c r="B2" s="183"/>
      <c r="C2" s="260"/>
      <c r="D2" s="261"/>
      <c r="E2" s="261"/>
      <c r="F2" s="261"/>
      <c r="G2" s="261"/>
      <c r="H2" s="261"/>
      <c r="I2" s="261"/>
      <c r="J2" s="261"/>
      <c r="K2" s="261"/>
    </row>
    <row r="3" spans="1:12" ht="23.25" customHeight="1" x14ac:dyDescent="0.2">
      <c r="A3" s="104" t="s">
        <v>26</v>
      </c>
      <c r="B3" s="180" t="s">
        <v>149</v>
      </c>
      <c r="C3" s="181" t="s">
        <v>163</v>
      </c>
      <c r="D3" s="105" t="s">
        <v>164</v>
      </c>
      <c r="E3" s="105" t="s">
        <v>165</v>
      </c>
      <c r="F3" s="105" t="s">
        <v>166</v>
      </c>
      <c r="G3" s="105" t="s">
        <v>167</v>
      </c>
      <c r="H3" s="105" t="s">
        <v>173</v>
      </c>
      <c r="I3" s="105" t="s">
        <v>177</v>
      </c>
      <c r="J3" s="215" t="s">
        <v>940</v>
      </c>
      <c r="K3" s="105" t="s">
        <v>21</v>
      </c>
      <c r="L3" s="93"/>
    </row>
    <row r="4" spans="1:12" ht="15" customHeight="1" x14ac:dyDescent="0.2">
      <c r="A4" s="99" t="s">
        <v>97</v>
      </c>
      <c r="B4" s="216" t="s">
        <v>115</v>
      </c>
      <c r="C4" s="103">
        <v>1</v>
      </c>
      <c r="D4" s="103">
        <v>2</v>
      </c>
      <c r="E4" s="103">
        <v>1</v>
      </c>
      <c r="F4" s="103"/>
      <c r="G4" s="103"/>
      <c r="H4" s="103">
        <v>2</v>
      </c>
      <c r="I4" s="103">
        <v>1</v>
      </c>
      <c r="J4" s="103">
        <v>1</v>
      </c>
      <c r="K4" s="125">
        <v>8</v>
      </c>
    </row>
    <row r="5" spans="1:12" ht="15" customHeight="1" x14ac:dyDescent="0.2">
      <c r="A5" s="99" t="s">
        <v>97</v>
      </c>
      <c r="B5" s="216" t="s">
        <v>118</v>
      </c>
      <c r="C5" s="103">
        <v>1</v>
      </c>
      <c r="D5" s="103"/>
      <c r="E5" s="103"/>
      <c r="F5" s="103"/>
      <c r="G5" s="103"/>
      <c r="H5" s="103">
        <v>1</v>
      </c>
      <c r="I5" s="103"/>
      <c r="J5" s="103"/>
      <c r="K5" s="125">
        <v>2</v>
      </c>
    </row>
    <row r="6" spans="1:12" ht="15" customHeight="1" x14ac:dyDescent="0.2">
      <c r="A6" s="99" t="s">
        <v>97</v>
      </c>
      <c r="B6" s="216" t="s">
        <v>150</v>
      </c>
      <c r="C6" s="103">
        <v>1</v>
      </c>
      <c r="D6" s="103">
        <v>1</v>
      </c>
      <c r="E6" s="103">
        <v>2</v>
      </c>
      <c r="F6" s="103">
        <v>1</v>
      </c>
      <c r="G6" s="103">
        <v>2</v>
      </c>
      <c r="H6" s="103">
        <v>1</v>
      </c>
      <c r="I6" s="103"/>
      <c r="J6" s="103">
        <v>2</v>
      </c>
      <c r="K6" s="125">
        <v>10</v>
      </c>
    </row>
    <row r="7" spans="1:12" ht="15" customHeight="1" x14ac:dyDescent="0.2">
      <c r="A7" s="99" t="s">
        <v>97</v>
      </c>
      <c r="B7" s="216" t="s">
        <v>120</v>
      </c>
      <c r="C7" s="103">
        <v>2</v>
      </c>
      <c r="D7" s="103"/>
      <c r="E7" s="103">
        <v>1</v>
      </c>
      <c r="F7" s="103"/>
      <c r="G7" s="103"/>
      <c r="H7" s="103"/>
      <c r="I7" s="103"/>
      <c r="J7" s="103">
        <v>1</v>
      </c>
      <c r="K7" s="125">
        <v>4</v>
      </c>
    </row>
    <row r="8" spans="1:12" ht="15" customHeight="1" x14ac:dyDescent="0.2">
      <c r="A8" s="88" t="s">
        <v>97</v>
      </c>
      <c r="B8" s="143" t="s">
        <v>151</v>
      </c>
      <c r="E8" s="138">
        <v>1</v>
      </c>
      <c r="F8" s="138">
        <v>1</v>
      </c>
      <c r="G8" s="138">
        <v>1</v>
      </c>
      <c r="H8" s="138">
        <v>1</v>
      </c>
      <c r="I8" s="138">
        <v>2</v>
      </c>
      <c r="J8" s="103">
        <v>2</v>
      </c>
      <c r="K8" s="125">
        <v>8</v>
      </c>
    </row>
    <row r="9" spans="1:12" ht="15" customHeight="1" x14ac:dyDescent="0.2">
      <c r="A9" s="88" t="s">
        <v>97</v>
      </c>
      <c r="B9" s="143" t="s">
        <v>152</v>
      </c>
      <c r="G9" s="138">
        <v>1</v>
      </c>
      <c r="J9" s="103"/>
      <c r="K9" s="125">
        <v>1</v>
      </c>
    </row>
    <row r="10" spans="1:12" ht="15" customHeight="1" x14ac:dyDescent="0.2">
      <c r="A10" s="88" t="s">
        <v>97</v>
      </c>
      <c r="B10" s="143" t="s">
        <v>119</v>
      </c>
      <c r="C10" s="138">
        <v>1</v>
      </c>
      <c r="G10" s="138">
        <v>2</v>
      </c>
      <c r="H10" s="138">
        <v>1</v>
      </c>
      <c r="I10" s="138">
        <v>8</v>
      </c>
      <c r="J10" s="103">
        <v>1</v>
      </c>
      <c r="K10" s="125">
        <v>13</v>
      </c>
    </row>
    <row r="11" spans="1:12" ht="15" customHeight="1" x14ac:dyDescent="0.2">
      <c r="A11" s="88" t="s">
        <v>62</v>
      </c>
      <c r="B11" s="143" t="s">
        <v>115</v>
      </c>
      <c r="C11" s="138">
        <v>28</v>
      </c>
      <c r="D11" s="138">
        <v>34</v>
      </c>
      <c r="E11" s="138">
        <v>41</v>
      </c>
      <c r="F11" s="138">
        <v>39</v>
      </c>
      <c r="G11" s="138">
        <v>35</v>
      </c>
      <c r="H11" s="138">
        <v>27</v>
      </c>
      <c r="I11" s="138">
        <v>52</v>
      </c>
      <c r="J11" s="103">
        <v>71</v>
      </c>
      <c r="K11" s="125">
        <v>327</v>
      </c>
    </row>
    <row r="12" spans="1:12" ht="15" customHeight="1" x14ac:dyDescent="0.2">
      <c r="A12" s="88" t="s">
        <v>62</v>
      </c>
      <c r="B12" s="143" t="s">
        <v>121</v>
      </c>
      <c r="C12" s="138">
        <v>4</v>
      </c>
      <c r="D12" s="138">
        <v>4</v>
      </c>
      <c r="E12" s="138">
        <v>1</v>
      </c>
      <c r="G12" s="138">
        <v>1</v>
      </c>
      <c r="H12" s="138">
        <v>1</v>
      </c>
      <c r="I12" s="138">
        <v>2</v>
      </c>
      <c r="J12" s="103">
        <v>5</v>
      </c>
      <c r="K12" s="125">
        <v>18</v>
      </c>
    </row>
    <row r="13" spans="1:12" ht="15" customHeight="1" x14ac:dyDescent="0.2">
      <c r="A13" s="88" t="s">
        <v>62</v>
      </c>
      <c r="B13" s="143" t="s">
        <v>118</v>
      </c>
      <c r="C13" s="138">
        <v>5</v>
      </c>
      <c r="D13" s="138">
        <v>4</v>
      </c>
      <c r="E13" s="138">
        <v>3</v>
      </c>
      <c r="F13" s="138">
        <v>2</v>
      </c>
      <c r="G13" s="138">
        <v>2</v>
      </c>
      <c r="H13" s="138">
        <v>2</v>
      </c>
      <c r="I13" s="138">
        <v>6</v>
      </c>
      <c r="J13" s="103">
        <v>7</v>
      </c>
      <c r="K13" s="125">
        <v>31</v>
      </c>
    </row>
    <row r="14" spans="1:12" ht="15" customHeight="1" x14ac:dyDescent="0.2">
      <c r="A14" s="88" t="s">
        <v>62</v>
      </c>
      <c r="B14" s="143" t="s">
        <v>158</v>
      </c>
      <c r="I14" s="138">
        <v>1</v>
      </c>
      <c r="J14" s="103"/>
      <c r="K14" s="125">
        <v>1</v>
      </c>
    </row>
    <row r="15" spans="1:12" ht="15" customHeight="1" x14ac:dyDescent="0.2">
      <c r="A15" s="88" t="s">
        <v>62</v>
      </c>
      <c r="B15" s="143" t="s">
        <v>153</v>
      </c>
      <c r="I15" s="138">
        <v>1</v>
      </c>
      <c r="J15" s="103"/>
      <c r="K15" s="125">
        <v>1</v>
      </c>
    </row>
    <row r="16" spans="1:12" ht="15" customHeight="1" x14ac:dyDescent="0.2">
      <c r="A16" s="88" t="s">
        <v>62</v>
      </c>
      <c r="B16" s="143" t="s">
        <v>150</v>
      </c>
      <c r="C16" s="138">
        <v>26</v>
      </c>
      <c r="D16" s="138">
        <v>13</v>
      </c>
      <c r="E16" s="138">
        <v>12</v>
      </c>
      <c r="F16" s="138">
        <v>5</v>
      </c>
      <c r="G16" s="138">
        <v>14</v>
      </c>
      <c r="H16" s="138">
        <v>19</v>
      </c>
      <c r="I16" s="138">
        <v>18</v>
      </c>
      <c r="J16" s="103">
        <v>9</v>
      </c>
      <c r="K16" s="125">
        <v>116</v>
      </c>
    </row>
    <row r="17" spans="1:11" ht="15" customHeight="1" x14ac:dyDescent="0.2">
      <c r="A17" s="88" t="s">
        <v>62</v>
      </c>
      <c r="B17" s="143" t="s">
        <v>120</v>
      </c>
      <c r="C17" s="138">
        <v>3</v>
      </c>
      <c r="D17" s="138">
        <v>2</v>
      </c>
      <c r="F17" s="138">
        <v>4</v>
      </c>
      <c r="G17" s="138">
        <v>1</v>
      </c>
      <c r="H17" s="138">
        <v>2</v>
      </c>
      <c r="I17" s="138">
        <v>2</v>
      </c>
      <c r="J17" s="103"/>
      <c r="K17" s="125">
        <v>14</v>
      </c>
    </row>
    <row r="18" spans="1:11" ht="15" customHeight="1" x14ac:dyDescent="0.2">
      <c r="A18" s="88" t="s">
        <v>62</v>
      </c>
      <c r="B18" s="143" t="s">
        <v>117</v>
      </c>
      <c r="C18" s="138">
        <v>2</v>
      </c>
      <c r="F18" s="138">
        <v>1</v>
      </c>
      <c r="H18" s="138">
        <v>1</v>
      </c>
      <c r="J18" s="103">
        <v>2</v>
      </c>
      <c r="K18" s="125">
        <v>6</v>
      </c>
    </row>
    <row r="19" spans="1:11" ht="15" customHeight="1" x14ac:dyDescent="0.2">
      <c r="A19" s="88" t="s">
        <v>62</v>
      </c>
      <c r="B19" s="143" t="s">
        <v>154</v>
      </c>
      <c r="C19" s="138">
        <v>2</v>
      </c>
      <c r="D19" s="138">
        <v>1</v>
      </c>
      <c r="E19" s="138">
        <v>1</v>
      </c>
      <c r="F19" s="138">
        <v>3</v>
      </c>
      <c r="G19" s="138">
        <v>1</v>
      </c>
      <c r="J19" s="103">
        <v>1</v>
      </c>
      <c r="K19" s="125">
        <v>9</v>
      </c>
    </row>
    <row r="20" spans="1:11" ht="15" customHeight="1" x14ac:dyDescent="0.2">
      <c r="A20" s="88" t="s">
        <v>62</v>
      </c>
      <c r="B20" s="143" t="s">
        <v>151</v>
      </c>
      <c r="D20" s="138">
        <v>2</v>
      </c>
      <c r="E20" s="138">
        <v>3</v>
      </c>
      <c r="G20" s="138">
        <v>1</v>
      </c>
      <c r="H20" s="138">
        <v>3</v>
      </c>
      <c r="I20" s="138">
        <v>3</v>
      </c>
      <c r="J20" s="103">
        <v>1</v>
      </c>
      <c r="K20" s="125">
        <v>13</v>
      </c>
    </row>
    <row r="21" spans="1:11" ht="15" customHeight="1" x14ac:dyDescent="0.2">
      <c r="A21" s="88" t="s">
        <v>62</v>
      </c>
      <c r="B21" s="143" t="s">
        <v>152</v>
      </c>
      <c r="E21" s="138">
        <v>1</v>
      </c>
      <c r="J21" s="103"/>
      <c r="K21" s="125">
        <v>1</v>
      </c>
    </row>
    <row r="22" spans="1:11" ht="15" customHeight="1" x14ac:dyDescent="0.2">
      <c r="A22" s="88" t="s">
        <v>62</v>
      </c>
      <c r="B22" s="143" t="s">
        <v>155</v>
      </c>
      <c r="D22" s="138">
        <v>1</v>
      </c>
      <c r="F22" s="138">
        <v>1</v>
      </c>
      <c r="G22" s="138">
        <v>1</v>
      </c>
      <c r="J22" s="103"/>
      <c r="K22" s="125">
        <v>3</v>
      </c>
    </row>
    <row r="23" spans="1:11" ht="15" customHeight="1" x14ac:dyDescent="0.2">
      <c r="A23" s="88" t="s">
        <v>62</v>
      </c>
      <c r="B23" s="143" t="s">
        <v>156</v>
      </c>
      <c r="C23" s="138">
        <v>2</v>
      </c>
      <c r="D23" s="138">
        <v>1</v>
      </c>
      <c r="E23" s="138">
        <v>2</v>
      </c>
      <c r="F23" s="138">
        <v>1</v>
      </c>
      <c r="G23" s="138">
        <v>1</v>
      </c>
      <c r="J23" s="103"/>
      <c r="K23" s="125">
        <v>7</v>
      </c>
    </row>
    <row r="24" spans="1:11" ht="15" customHeight="1" x14ac:dyDescent="0.2">
      <c r="A24" s="88" t="s">
        <v>62</v>
      </c>
      <c r="B24" s="143" t="s">
        <v>119</v>
      </c>
      <c r="C24" s="138">
        <v>1</v>
      </c>
      <c r="E24" s="138">
        <v>2</v>
      </c>
      <c r="F24" s="138">
        <v>1</v>
      </c>
      <c r="I24" s="138">
        <v>3</v>
      </c>
      <c r="J24" s="103">
        <v>2</v>
      </c>
      <c r="K24" s="125">
        <v>9</v>
      </c>
    </row>
    <row r="25" spans="1:11" ht="15" customHeight="1" x14ac:dyDescent="0.2">
      <c r="A25" s="88" t="s">
        <v>73</v>
      </c>
      <c r="B25" s="143" t="s">
        <v>115</v>
      </c>
      <c r="C25" s="138">
        <v>11</v>
      </c>
      <c r="D25" s="138">
        <v>17</v>
      </c>
      <c r="E25" s="138">
        <v>10</v>
      </c>
      <c r="F25" s="138">
        <v>10</v>
      </c>
      <c r="G25" s="138">
        <v>3</v>
      </c>
      <c r="H25" s="138">
        <v>12</v>
      </c>
      <c r="I25" s="138">
        <v>29</v>
      </c>
      <c r="J25" s="103">
        <v>28</v>
      </c>
      <c r="K25" s="125">
        <v>120</v>
      </c>
    </row>
    <row r="26" spans="1:11" ht="15" customHeight="1" x14ac:dyDescent="0.2">
      <c r="A26" s="88" t="s">
        <v>73</v>
      </c>
      <c r="B26" s="143" t="s">
        <v>121</v>
      </c>
      <c r="D26" s="138">
        <v>3</v>
      </c>
      <c r="E26" s="138">
        <v>1</v>
      </c>
      <c r="G26" s="138">
        <v>1</v>
      </c>
      <c r="I26" s="138">
        <v>1</v>
      </c>
      <c r="J26" s="103"/>
      <c r="K26" s="125">
        <v>6</v>
      </c>
    </row>
    <row r="27" spans="1:11" ht="15" customHeight="1" x14ac:dyDescent="0.2">
      <c r="A27" s="88" t="s">
        <v>73</v>
      </c>
      <c r="B27" s="143" t="s">
        <v>118</v>
      </c>
      <c r="C27" s="138">
        <v>2</v>
      </c>
      <c r="F27" s="138">
        <v>1</v>
      </c>
      <c r="G27" s="138">
        <v>1</v>
      </c>
      <c r="H27" s="138">
        <v>2</v>
      </c>
      <c r="I27" s="138">
        <v>2</v>
      </c>
      <c r="J27" s="103">
        <v>1</v>
      </c>
      <c r="K27" s="125">
        <v>9</v>
      </c>
    </row>
    <row r="28" spans="1:11" ht="15" customHeight="1" x14ac:dyDescent="0.2">
      <c r="A28" s="88" t="s">
        <v>73</v>
      </c>
      <c r="B28" s="143" t="s">
        <v>150</v>
      </c>
      <c r="C28" s="138">
        <v>14</v>
      </c>
      <c r="D28" s="138">
        <v>13</v>
      </c>
      <c r="E28" s="138">
        <v>11</v>
      </c>
      <c r="F28" s="138">
        <v>9</v>
      </c>
      <c r="G28" s="138">
        <v>8</v>
      </c>
      <c r="H28" s="138">
        <v>8</v>
      </c>
      <c r="I28" s="138">
        <v>8</v>
      </c>
      <c r="J28" s="103">
        <v>9</v>
      </c>
      <c r="K28" s="125">
        <v>80</v>
      </c>
    </row>
    <row r="29" spans="1:11" ht="15" customHeight="1" x14ac:dyDescent="0.2">
      <c r="A29" s="88" t="s">
        <v>73</v>
      </c>
      <c r="B29" s="143" t="s">
        <v>120</v>
      </c>
      <c r="C29" s="138">
        <v>5</v>
      </c>
      <c r="D29" s="138">
        <v>1</v>
      </c>
      <c r="E29" s="138">
        <v>3</v>
      </c>
      <c r="F29" s="138">
        <v>3</v>
      </c>
      <c r="G29" s="138">
        <v>3</v>
      </c>
      <c r="H29" s="138">
        <v>1</v>
      </c>
      <c r="I29" s="138">
        <v>3</v>
      </c>
      <c r="J29" s="103">
        <v>1</v>
      </c>
      <c r="K29" s="125">
        <v>20</v>
      </c>
    </row>
    <row r="30" spans="1:11" ht="15" customHeight="1" x14ac:dyDescent="0.2">
      <c r="A30" s="88" t="s">
        <v>73</v>
      </c>
      <c r="B30" s="143" t="s">
        <v>117</v>
      </c>
      <c r="C30" s="138">
        <v>3</v>
      </c>
      <c r="E30" s="138">
        <v>3</v>
      </c>
      <c r="F30" s="138">
        <v>1</v>
      </c>
      <c r="J30" s="103">
        <v>4</v>
      </c>
      <c r="K30" s="125">
        <v>11</v>
      </c>
    </row>
    <row r="31" spans="1:11" ht="15" customHeight="1" x14ac:dyDescent="0.2">
      <c r="A31" s="88" t="s">
        <v>73</v>
      </c>
      <c r="B31" s="143" t="s">
        <v>154</v>
      </c>
      <c r="C31" s="138">
        <v>1</v>
      </c>
      <c r="D31" s="138">
        <v>2</v>
      </c>
      <c r="E31" s="138">
        <v>1</v>
      </c>
      <c r="F31" s="138">
        <v>1</v>
      </c>
      <c r="G31" s="138">
        <v>2</v>
      </c>
      <c r="I31" s="138">
        <v>2</v>
      </c>
      <c r="J31" s="103"/>
      <c r="K31" s="125">
        <v>9</v>
      </c>
    </row>
    <row r="32" spans="1:11" ht="15" customHeight="1" x14ac:dyDescent="0.2">
      <c r="A32" s="88" t="s">
        <v>73</v>
      </c>
      <c r="B32" s="143" t="s">
        <v>151</v>
      </c>
      <c r="C32" s="138">
        <v>1</v>
      </c>
      <c r="D32" s="138">
        <v>2</v>
      </c>
      <c r="F32" s="138">
        <v>2</v>
      </c>
      <c r="H32" s="138">
        <v>6</v>
      </c>
      <c r="I32" s="138">
        <v>4</v>
      </c>
      <c r="J32" s="103">
        <v>4</v>
      </c>
      <c r="K32" s="125">
        <v>19</v>
      </c>
    </row>
    <row r="33" spans="1:11" ht="15" customHeight="1" x14ac:dyDescent="0.2">
      <c r="A33" s="88" t="s">
        <v>73</v>
      </c>
      <c r="B33" s="143" t="s">
        <v>152</v>
      </c>
      <c r="D33" s="138">
        <v>1</v>
      </c>
      <c r="J33" s="103"/>
      <c r="K33" s="125">
        <v>1</v>
      </c>
    </row>
    <row r="34" spans="1:11" ht="15" customHeight="1" x14ac:dyDescent="0.2">
      <c r="A34" s="88" t="s">
        <v>73</v>
      </c>
      <c r="B34" s="143" t="s">
        <v>156</v>
      </c>
      <c r="C34" s="138">
        <v>4</v>
      </c>
      <c r="I34" s="138">
        <v>2</v>
      </c>
      <c r="J34" s="103"/>
      <c r="K34" s="125">
        <v>6</v>
      </c>
    </row>
    <row r="35" spans="1:11" ht="15" customHeight="1" x14ac:dyDescent="0.2">
      <c r="A35" s="88" t="s">
        <v>73</v>
      </c>
      <c r="B35" s="143" t="s">
        <v>119</v>
      </c>
      <c r="C35" s="138">
        <v>3</v>
      </c>
      <c r="D35" s="138">
        <v>3</v>
      </c>
      <c r="E35" s="138">
        <v>2</v>
      </c>
      <c r="F35" s="138">
        <v>2</v>
      </c>
      <c r="G35" s="138">
        <v>3</v>
      </c>
      <c r="J35" s="103">
        <v>3</v>
      </c>
      <c r="K35" s="125">
        <v>16</v>
      </c>
    </row>
    <row r="36" spans="1:11" ht="15" customHeight="1" x14ac:dyDescent="0.2">
      <c r="A36" s="88" t="s">
        <v>71</v>
      </c>
      <c r="B36" s="143" t="s">
        <v>115</v>
      </c>
      <c r="C36" s="138">
        <v>9</v>
      </c>
      <c r="D36" s="138">
        <v>11</v>
      </c>
      <c r="E36" s="138">
        <v>19</v>
      </c>
      <c r="F36" s="138">
        <v>11</v>
      </c>
      <c r="G36" s="138">
        <v>9</v>
      </c>
      <c r="H36" s="138">
        <v>15</v>
      </c>
      <c r="I36" s="138">
        <v>47</v>
      </c>
      <c r="J36" s="103">
        <v>65</v>
      </c>
      <c r="K36" s="125">
        <v>186</v>
      </c>
    </row>
    <row r="37" spans="1:11" ht="15" customHeight="1" x14ac:dyDescent="0.2">
      <c r="A37" s="88" t="s">
        <v>71</v>
      </c>
      <c r="B37" s="143" t="s">
        <v>121</v>
      </c>
      <c r="C37" s="138">
        <v>1</v>
      </c>
      <c r="D37" s="138">
        <v>1</v>
      </c>
      <c r="E37" s="138">
        <v>2</v>
      </c>
      <c r="F37" s="138">
        <v>1</v>
      </c>
      <c r="G37" s="138">
        <v>1</v>
      </c>
      <c r="I37" s="138">
        <v>1</v>
      </c>
      <c r="J37" s="103">
        <v>2</v>
      </c>
      <c r="K37" s="125">
        <v>9</v>
      </c>
    </row>
    <row r="38" spans="1:11" ht="15" customHeight="1" x14ac:dyDescent="0.2">
      <c r="A38" s="88" t="s">
        <v>71</v>
      </c>
      <c r="B38" s="143" t="s">
        <v>118</v>
      </c>
      <c r="C38" s="138">
        <v>3</v>
      </c>
      <c r="D38" s="138">
        <v>2</v>
      </c>
      <c r="E38" s="138">
        <v>2</v>
      </c>
      <c r="F38" s="138">
        <v>3</v>
      </c>
      <c r="G38" s="138">
        <v>3</v>
      </c>
      <c r="H38" s="138">
        <v>2</v>
      </c>
      <c r="I38" s="138">
        <v>3</v>
      </c>
      <c r="J38" s="103">
        <v>5</v>
      </c>
      <c r="K38" s="125">
        <v>23</v>
      </c>
    </row>
    <row r="39" spans="1:11" ht="15" customHeight="1" x14ac:dyDescent="0.2">
      <c r="A39" s="88" t="s">
        <v>71</v>
      </c>
      <c r="B39" s="143" t="s">
        <v>153</v>
      </c>
      <c r="E39" s="138">
        <v>1</v>
      </c>
      <c r="J39" s="103"/>
      <c r="K39" s="125">
        <v>1</v>
      </c>
    </row>
    <row r="40" spans="1:11" ht="15" customHeight="1" x14ac:dyDescent="0.2">
      <c r="A40" s="88" t="s">
        <v>71</v>
      </c>
      <c r="B40" s="143" t="s">
        <v>150</v>
      </c>
      <c r="C40" s="138">
        <v>15</v>
      </c>
      <c r="D40" s="138">
        <v>17</v>
      </c>
      <c r="E40" s="138">
        <v>11</v>
      </c>
      <c r="F40" s="138">
        <v>10</v>
      </c>
      <c r="G40" s="138">
        <v>9</v>
      </c>
      <c r="H40" s="138">
        <v>3</v>
      </c>
      <c r="I40" s="138">
        <v>7</v>
      </c>
      <c r="J40" s="103">
        <v>17</v>
      </c>
      <c r="K40" s="125">
        <v>89</v>
      </c>
    </row>
    <row r="41" spans="1:11" ht="15" customHeight="1" x14ac:dyDescent="0.2">
      <c r="A41" s="88" t="s">
        <v>71</v>
      </c>
      <c r="B41" s="143" t="s">
        <v>120</v>
      </c>
      <c r="C41" s="138">
        <v>3</v>
      </c>
      <c r="D41" s="138">
        <v>2</v>
      </c>
      <c r="E41" s="138">
        <v>3</v>
      </c>
      <c r="F41" s="138">
        <v>3</v>
      </c>
      <c r="G41" s="138">
        <v>2</v>
      </c>
      <c r="J41" s="103"/>
      <c r="K41" s="125">
        <v>13</v>
      </c>
    </row>
    <row r="42" spans="1:11" ht="15" customHeight="1" x14ac:dyDescent="0.2">
      <c r="A42" s="88" t="s">
        <v>71</v>
      </c>
      <c r="B42" s="143" t="s">
        <v>117</v>
      </c>
      <c r="C42" s="138">
        <v>3</v>
      </c>
      <c r="D42" s="138">
        <v>4</v>
      </c>
      <c r="E42" s="138">
        <v>3</v>
      </c>
      <c r="F42" s="138">
        <v>2</v>
      </c>
      <c r="G42" s="138">
        <v>1</v>
      </c>
      <c r="H42" s="138">
        <v>2</v>
      </c>
      <c r="I42" s="138">
        <v>4</v>
      </c>
      <c r="J42" s="103">
        <v>9</v>
      </c>
      <c r="K42" s="125">
        <v>28</v>
      </c>
    </row>
    <row r="43" spans="1:11" ht="15" customHeight="1" x14ac:dyDescent="0.2">
      <c r="A43" s="88" t="s">
        <v>71</v>
      </c>
      <c r="B43" s="143" t="s">
        <v>154</v>
      </c>
      <c r="C43" s="138">
        <v>2</v>
      </c>
      <c r="E43" s="138">
        <v>2</v>
      </c>
      <c r="F43" s="138">
        <v>1</v>
      </c>
      <c r="J43" s="103"/>
      <c r="K43" s="125">
        <v>5</v>
      </c>
    </row>
    <row r="44" spans="1:11" ht="15" customHeight="1" x14ac:dyDescent="0.2">
      <c r="A44" s="88" t="s">
        <v>71</v>
      </c>
      <c r="B44" s="143" t="s">
        <v>151</v>
      </c>
      <c r="C44" s="138">
        <v>1</v>
      </c>
      <c r="E44" s="138">
        <v>2</v>
      </c>
      <c r="F44" s="138">
        <v>2</v>
      </c>
      <c r="G44" s="138">
        <v>1</v>
      </c>
      <c r="I44" s="138">
        <v>4</v>
      </c>
      <c r="J44" s="103">
        <v>1</v>
      </c>
      <c r="K44" s="125">
        <v>11</v>
      </c>
    </row>
    <row r="45" spans="1:11" ht="15" customHeight="1" x14ac:dyDescent="0.2">
      <c r="A45" s="88" t="s">
        <v>71</v>
      </c>
      <c r="B45" s="143" t="s">
        <v>155</v>
      </c>
      <c r="F45" s="138">
        <v>1</v>
      </c>
      <c r="J45" s="103">
        <v>1</v>
      </c>
      <c r="K45" s="125">
        <v>2</v>
      </c>
    </row>
    <row r="46" spans="1:11" ht="15" customHeight="1" x14ac:dyDescent="0.2">
      <c r="A46" s="88" t="s">
        <v>71</v>
      </c>
      <c r="B46" s="143" t="s">
        <v>156</v>
      </c>
      <c r="C46" s="138">
        <v>1</v>
      </c>
      <c r="D46" s="138">
        <v>1</v>
      </c>
      <c r="E46" s="138">
        <v>2</v>
      </c>
      <c r="G46" s="138">
        <v>1</v>
      </c>
      <c r="J46" s="103"/>
      <c r="K46" s="125">
        <v>5</v>
      </c>
    </row>
    <row r="47" spans="1:11" ht="15" customHeight="1" x14ac:dyDescent="0.2">
      <c r="A47" s="88" t="s">
        <v>71</v>
      </c>
      <c r="B47" s="143" t="s">
        <v>119</v>
      </c>
      <c r="C47" s="138">
        <v>0</v>
      </c>
      <c r="D47" s="138">
        <v>3</v>
      </c>
      <c r="E47" s="138">
        <v>1</v>
      </c>
      <c r="F47" s="138">
        <v>0</v>
      </c>
      <c r="G47" s="138">
        <v>0</v>
      </c>
      <c r="H47" s="138">
        <v>10</v>
      </c>
      <c r="I47" s="138">
        <v>7</v>
      </c>
      <c r="J47" s="103"/>
      <c r="K47" s="125">
        <v>21</v>
      </c>
    </row>
    <row r="48" spans="1:11" ht="15" customHeight="1" x14ac:dyDescent="0.2">
      <c r="A48" s="88" t="s">
        <v>68</v>
      </c>
      <c r="B48" s="143" t="s">
        <v>115</v>
      </c>
      <c r="C48" s="138">
        <v>41</v>
      </c>
      <c r="D48" s="138">
        <v>26</v>
      </c>
      <c r="E48" s="138">
        <v>40</v>
      </c>
      <c r="F48" s="138">
        <v>21</v>
      </c>
      <c r="G48" s="138">
        <v>13</v>
      </c>
      <c r="H48" s="138">
        <v>29</v>
      </c>
      <c r="I48" s="138">
        <v>28</v>
      </c>
      <c r="J48" s="103">
        <v>25</v>
      </c>
      <c r="K48" s="125">
        <v>223</v>
      </c>
    </row>
    <row r="49" spans="1:11" ht="15" customHeight="1" x14ac:dyDescent="0.2">
      <c r="A49" s="88" t="s">
        <v>68</v>
      </c>
      <c r="B49" s="143" t="s">
        <v>121</v>
      </c>
      <c r="C49" s="138">
        <v>2</v>
      </c>
      <c r="D49" s="138">
        <v>3</v>
      </c>
      <c r="E49" s="138">
        <v>3</v>
      </c>
      <c r="I49" s="138">
        <v>3</v>
      </c>
      <c r="J49" s="103">
        <v>3</v>
      </c>
      <c r="K49" s="125">
        <v>14</v>
      </c>
    </row>
    <row r="50" spans="1:11" ht="15" customHeight="1" x14ac:dyDescent="0.2">
      <c r="A50" s="88" t="s">
        <v>68</v>
      </c>
      <c r="B50" s="143" t="s">
        <v>118</v>
      </c>
      <c r="C50" s="138">
        <v>2</v>
      </c>
      <c r="D50" s="138">
        <v>2</v>
      </c>
      <c r="E50" s="138">
        <v>3</v>
      </c>
      <c r="F50" s="138">
        <v>1</v>
      </c>
      <c r="G50" s="138">
        <v>3</v>
      </c>
      <c r="H50" s="138">
        <v>3</v>
      </c>
      <c r="I50" s="138">
        <v>3</v>
      </c>
      <c r="J50" s="103">
        <v>3</v>
      </c>
      <c r="K50" s="125">
        <v>20</v>
      </c>
    </row>
    <row r="51" spans="1:11" ht="15" customHeight="1" x14ac:dyDescent="0.2">
      <c r="A51" s="88" t="s">
        <v>68</v>
      </c>
      <c r="B51" s="143" t="s">
        <v>171</v>
      </c>
      <c r="H51" s="138">
        <v>1</v>
      </c>
      <c r="J51" s="103"/>
      <c r="K51" s="125">
        <v>1</v>
      </c>
    </row>
    <row r="52" spans="1:11" ht="15" customHeight="1" x14ac:dyDescent="0.2">
      <c r="A52" s="88" t="s">
        <v>68</v>
      </c>
      <c r="B52" s="143" t="s">
        <v>157</v>
      </c>
      <c r="C52" s="138">
        <v>1</v>
      </c>
      <c r="D52" s="138">
        <v>1</v>
      </c>
      <c r="G52" s="138">
        <v>2</v>
      </c>
      <c r="J52" s="103"/>
      <c r="K52" s="125">
        <v>4</v>
      </c>
    </row>
    <row r="53" spans="1:11" ht="15" customHeight="1" x14ac:dyDescent="0.2">
      <c r="A53" s="88" t="s">
        <v>68</v>
      </c>
      <c r="B53" s="143" t="s">
        <v>158</v>
      </c>
      <c r="G53" s="138">
        <v>1</v>
      </c>
      <c r="J53" s="103"/>
      <c r="K53" s="125">
        <v>1</v>
      </c>
    </row>
    <row r="54" spans="1:11" ht="15" customHeight="1" x14ac:dyDescent="0.2">
      <c r="A54" s="88" t="s">
        <v>68</v>
      </c>
      <c r="B54" s="143" t="s">
        <v>150</v>
      </c>
      <c r="C54" s="138">
        <v>40</v>
      </c>
      <c r="D54" s="138">
        <v>23</v>
      </c>
      <c r="E54" s="138">
        <v>27</v>
      </c>
      <c r="F54" s="138">
        <v>14</v>
      </c>
      <c r="G54" s="138">
        <v>10</v>
      </c>
      <c r="H54" s="138">
        <v>27</v>
      </c>
      <c r="I54" s="138">
        <v>21</v>
      </c>
      <c r="J54" s="103">
        <v>15</v>
      </c>
      <c r="K54" s="125">
        <v>177</v>
      </c>
    </row>
    <row r="55" spans="1:11" ht="15" customHeight="1" x14ac:dyDescent="0.2">
      <c r="A55" s="88" t="s">
        <v>68</v>
      </c>
      <c r="B55" s="143" t="s">
        <v>120</v>
      </c>
      <c r="C55" s="138">
        <v>2</v>
      </c>
      <c r="D55" s="138">
        <v>2</v>
      </c>
      <c r="E55" s="138">
        <v>3</v>
      </c>
      <c r="H55" s="138">
        <v>1</v>
      </c>
      <c r="J55" s="103"/>
      <c r="K55" s="125">
        <v>8</v>
      </c>
    </row>
    <row r="56" spans="1:11" ht="15" customHeight="1" x14ac:dyDescent="0.2">
      <c r="A56" s="88" t="s">
        <v>68</v>
      </c>
      <c r="B56" s="143" t="s">
        <v>117</v>
      </c>
      <c r="C56" s="138">
        <v>4</v>
      </c>
      <c r="D56" s="138">
        <v>2</v>
      </c>
      <c r="E56" s="138">
        <v>3</v>
      </c>
      <c r="G56" s="138">
        <v>1</v>
      </c>
      <c r="I56" s="138">
        <v>1</v>
      </c>
      <c r="J56" s="103"/>
      <c r="K56" s="125">
        <v>11</v>
      </c>
    </row>
    <row r="57" spans="1:11" ht="15" customHeight="1" x14ac:dyDescent="0.2">
      <c r="A57" s="88" t="s">
        <v>68</v>
      </c>
      <c r="B57" s="143" t="s">
        <v>154</v>
      </c>
      <c r="D57" s="138">
        <v>1</v>
      </c>
      <c r="F57" s="138">
        <v>1</v>
      </c>
      <c r="H57" s="138">
        <v>1</v>
      </c>
      <c r="I57" s="138">
        <v>2</v>
      </c>
      <c r="J57" s="103">
        <v>1</v>
      </c>
      <c r="K57" s="125">
        <v>6</v>
      </c>
    </row>
    <row r="58" spans="1:11" ht="15" customHeight="1" x14ac:dyDescent="0.2">
      <c r="A58" s="88" t="s">
        <v>68</v>
      </c>
      <c r="B58" s="143" t="s">
        <v>151</v>
      </c>
      <c r="C58" s="138">
        <v>10</v>
      </c>
      <c r="D58" s="138">
        <v>11</v>
      </c>
      <c r="E58" s="138">
        <v>10</v>
      </c>
      <c r="F58" s="138">
        <v>8</v>
      </c>
      <c r="G58" s="138">
        <v>4</v>
      </c>
      <c r="H58" s="138">
        <v>1</v>
      </c>
      <c r="I58" s="138">
        <v>3</v>
      </c>
      <c r="J58" s="103">
        <v>1</v>
      </c>
      <c r="K58" s="125">
        <v>48</v>
      </c>
    </row>
    <row r="59" spans="1:11" ht="15" customHeight="1" x14ac:dyDescent="0.2">
      <c r="A59" s="88" t="s">
        <v>68</v>
      </c>
      <c r="B59" s="143" t="s">
        <v>152</v>
      </c>
      <c r="J59" s="103">
        <v>1</v>
      </c>
      <c r="K59" s="125">
        <v>1</v>
      </c>
    </row>
    <row r="60" spans="1:11" ht="15" customHeight="1" x14ac:dyDescent="0.2">
      <c r="A60" s="88" t="s">
        <v>68</v>
      </c>
      <c r="B60" s="143" t="s">
        <v>155</v>
      </c>
      <c r="C60" s="138">
        <v>2</v>
      </c>
      <c r="I60" s="138">
        <v>3</v>
      </c>
      <c r="J60" s="103"/>
      <c r="K60" s="125">
        <v>5</v>
      </c>
    </row>
    <row r="61" spans="1:11" ht="15" customHeight="1" x14ac:dyDescent="0.2">
      <c r="A61" s="88" t="s">
        <v>68</v>
      </c>
      <c r="B61" s="143" t="s">
        <v>156</v>
      </c>
      <c r="C61" s="138">
        <v>1</v>
      </c>
      <c r="D61" s="138">
        <v>1</v>
      </c>
      <c r="E61" s="138">
        <v>2</v>
      </c>
      <c r="J61" s="103"/>
      <c r="K61" s="125">
        <v>4</v>
      </c>
    </row>
    <row r="62" spans="1:11" ht="15" customHeight="1" x14ac:dyDescent="0.2">
      <c r="A62" s="88" t="s">
        <v>68</v>
      </c>
      <c r="B62" s="143" t="s">
        <v>119</v>
      </c>
      <c r="C62" s="138">
        <v>1</v>
      </c>
      <c r="D62" s="138">
        <v>1</v>
      </c>
      <c r="F62" s="138">
        <v>1</v>
      </c>
      <c r="H62" s="138">
        <v>1</v>
      </c>
      <c r="J62" s="103">
        <v>5</v>
      </c>
      <c r="K62" s="125">
        <v>9</v>
      </c>
    </row>
    <row r="63" spans="1:11" ht="15" customHeight="1" x14ac:dyDescent="0.2">
      <c r="A63" s="88" t="s">
        <v>63</v>
      </c>
      <c r="B63" s="143" t="s">
        <v>115</v>
      </c>
      <c r="C63" s="138">
        <v>20</v>
      </c>
      <c r="D63" s="138">
        <v>19</v>
      </c>
      <c r="E63" s="138">
        <v>12</v>
      </c>
      <c r="F63" s="138">
        <v>15</v>
      </c>
      <c r="G63" s="138">
        <v>12</v>
      </c>
      <c r="H63" s="138">
        <v>14</v>
      </c>
      <c r="I63" s="138">
        <v>15</v>
      </c>
      <c r="J63" s="103">
        <v>19</v>
      </c>
      <c r="K63" s="125">
        <v>126</v>
      </c>
    </row>
    <row r="64" spans="1:11" ht="15" customHeight="1" x14ac:dyDescent="0.2">
      <c r="A64" s="88" t="s">
        <v>63</v>
      </c>
      <c r="B64" s="143" t="s">
        <v>121</v>
      </c>
      <c r="D64" s="138">
        <v>1</v>
      </c>
      <c r="E64" s="138">
        <v>3</v>
      </c>
      <c r="F64" s="138">
        <v>1</v>
      </c>
      <c r="G64" s="138">
        <v>2</v>
      </c>
      <c r="H64" s="138">
        <v>1</v>
      </c>
      <c r="I64" s="138">
        <v>3</v>
      </c>
      <c r="J64" s="103">
        <v>2</v>
      </c>
      <c r="K64" s="125">
        <v>13</v>
      </c>
    </row>
    <row r="65" spans="1:11" ht="15" customHeight="1" x14ac:dyDescent="0.2">
      <c r="A65" s="88" t="s">
        <v>63</v>
      </c>
      <c r="B65" s="143" t="s">
        <v>118</v>
      </c>
      <c r="D65" s="138">
        <v>1</v>
      </c>
      <c r="E65" s="138">
        <v>4</v>
      </c>
      <c r="F65" s="138">
        <v>1</v>
      </c>
      <c r="G65" s="138">
        <v>1</v>
      </c>
      <c r="H65" s="138">
        <v>5</v>
      </c>
      <c r="I65" s="138">
        <v>1</v>
      </c>
      <c r="J65" s="103">
        <v>2</v>
      </c>
      <c r="K65" s="125">
        <v>15</v>
      </c>
    </row>
    <row r="66" spans="1:11" ht="15" customHeight="1" x14ac:dyDescent="0.2">
      <c r="A66" s="88" t="s">
        <v>63</v>
      </c>
      <c r="B66" s="143" t="s">
        <v>157</v>
      </c>
      <c r="C66" s="138">
        <v>1</v>
      </c>
      <c r="D66" s="138">
        <v>1</v>
      </c>
      <c r="G66" s="138">
        <v>1</v>
      </c>
      <c r="J66" s="103"/>
      <c r="K66" s="125">
        <v>3</v>
      </c>
    </row>
    <row r="67" spans="1:11" ht="15" customHeight="1" x14ac:dyDescent="0.2">
      <c r="A67" s="88" t="s">
        <v>63</v>
      </c>
      <c r="B67" s="143" t="s">
        <v>172</v>
      </c>
      <c r="G67" s="138">
        <v>1</v>
      </c>
      <c r="J67" s="103"/>
      <c r="K67" s="125">
        <v>1</v>
      </c>
    </row>
    <row r="68" spans="1:11" ht="15" customHeight="1" x14ac:dyDescent="0.2">
      <c r="A68" s="88" t="s">
        <v>63</v>
      </c>
      <c r="B68" s="143" t="s">
        <v>158</v>
      </c>
      <c r="H68" s="138">
        <v>1</v>
      </c>
      <c r="J68" s="103"/>
      <c r="K68" s="125">
        <v>1</v>
      </c>
    </row>
    <row r="69" spans="1:11" ht="15" customHeight="1" x14ac:dyDescent="0.2">
      <c r="A69" s="88" t="s">
        <v>63</v>
      </c>
      <c r="B69" s="143" t="s">
        <v>153</v>
      </c>
      <c r="C69" s="138">
        <v>1</v>
      </c>
      <c r="G69" s="138">
        <v>1</v>
      </c>
      <c r="J69" s="103"/>
      <c r="K69" s="125">
        <v>2</v>
      </c>
    </row>
    <row r="70" spans="1:11" ht="15" customHeight="1" x14ac:dyDescent="0.2">
      <c r="A70" s="88" t="s">
        <v>63</v>
      </c>
      <c r="B70" s="143" t="s">
        <v>150</v>
      </c>
      <c r="C70" s="138">
        <v>21</v>
      </c>
      <c r="D70" s="138">
        <v>17</v>
      </c>
      <c r="E70" s="138">
        <v>17</v>
      </c>
      <c r="F70" s="138">
        <v>11</v>
      </c>
      <c r="G70" s="138">
        <v>23</v>
      </c>
      <c r="H70" s="138">
        <v>19</v>
      </c>
      <c r="I70" s="138">
        <v>26</v>
      </c>
      <c r="J70" s="103">
        <v>20</v>
      </c>
      <c r="K70" s="125">
        <v>154</v>
      </c>
    </row>
    <row r="71" spans="1:11" ht="15" customHeight="1" x14ac:dyDescent="0.2">
      <c r="A71" s="88" t="s">
        <v>63</v>
      </c>
      <c r="B71" s="143" t="s">
        <v>120</v>
      </c>
      <c r="C71" s="138">
        <v>3</v>
      </c>
      <c r="D71" s="138">
        <v>3</v>
      </c>
      <c r="E71" s="138">
        <v>4</v>
      </c>
      <c r="F71" s="138">
        <v>3</v>
      </c>
      <c r="G71" s="138">
        <v>1</v>
      </c>
      <c r="H71" s="138">
        <v>4</v>
      </c>
      <c r="I71" s="138">
        <v>6</v>
      </c>
      <c r="J71" s="103">
        <v>3</v>
      </c>
      <c r="K71" s="125">
        <v>27</v>
      </c>
    </row>
    <row r="72" spans="1:11" ht="15" customHeight="1" x14ac:dyDescent="0.2">
      <c r="A72" s="88" t="s">
        <v>63</v>
      </c>
      <c r="B72" s="143" t="s">
        <v>117</v>
      </c>
      <c r="D72" s="138">
        <v>3</v>
      </c>
      <c r="G72" s="138">
        <v>1</v>
      </c>
      <c r="I72" s="138">
        <v>1</v>
      </c>
      <c r="J72" s="103"/>
      <c r="K72" s="125">
        <v>5</v>
      </c>
    </row>
    <row r="73" spans="1:11" ht="15" customHeight="1" x14ac:dyDescent="0.2">
      <c r="A73" s="88" t="s">
        <v>63</v>
      </c>
      <c r="B73" s="143" t="s">
        <v>154</v>
      </c>
      <c r="E73" s="138">
        <v>2</v>
      </c>
      <c r="G73" s="138">
        <v>1</v>
      </c>
      <c r="J73" s="103"/>
      <c r="K73" s="125">
        <v>3</v>
      </c>
    </row>
    <row r="74" spans="1:11" ht="15" customHeight="1" x14ac:dyDescent="0.2">
      <c r="A74" s="88" t="s">
        <v>63</v>
      </c>
      <c r="B74" s="143" t="s">
        <v>151</v>
      </c>
      <c r="C74" s="138">
        <v>1</v>
      </c>
      <c r="D74" s="138">
        <v>1</v>
      </c>
      <c r="F74" s="138">
        <v>2</v>
      </c>
      <c r="H74" s="138">
        <v>3</v>
      </c>
      <c r="I74" s="138">
        <v>1</v>
      </c>
      <c r="J74" s="103">
        <v>3</v>
      </c>
      <c r="K74" s="125">
        <v>11</v>
      </c>
    </row>
    <row r="75" spans="1:11" ht="15" customHeight="1" x14ac:dyDescent="0.2">
      <c r="A75" s="88" t="s">
        <v>63</v>
      </c>
      <c r="B75" s="143" t="s">
        <v>152</v>
      </c>
      <c r="E75" s="138">
        <v>1</v>
      </c>
      <c r="J75" s="103"/>
      <c r="K75" s="125">
        <v>1</v>
      </c>
    </row>
    <row r="76" spans="1:11" ht="15" customHeight="1" x14ac:dyDescent="0.2">
      <c r="A76" s="88" t="s">
        <v>63</v>
      </c>
      <c r="B76" s="143" t="s">
        <v>155</v>
      </c>
      <c r="C76" s="138">
        <v>1</v>
      </c>
      <c r="I76" s="138">
        <v>2</v>
      </c>
      <c r="J76" s="103"/>
      <c r="K76" s="125">
        <v>3</v>
      </c>
    </row>
    <row r="77" spans="1:11" ht="15" customHeight="1" x14ac:dyDescent="0.2">
      <c r="A77" s="88" t="s">
        <v>63</v>
      </c>
      <c r="B77" s="143" t="s">
        <v>156</v>
      </c>
      <c r="C77" s="138">
        <v>1</v>
      </c>
      <c r="J77" s="103"/>
      <c r="K77" s="125">
        <v>1</v>
      </c>
    </row>
    <row r="78" spans="1:11" ht="15" customHeight="1" x14ac:dyDescent="0.2">
      <c r="A78" s="88" t="s">
        <v>63</v>
      </c>
      <c r="B78" s="143" t="s">
        <v>119</v>
      </c>
      <c r="C78" s="138">
        <v>3</v>
      </c>
      <c r="D78" s="138">
        <v>3</v>
      </c>
      <c r="E78" s="138">
        <v>2</v>
      </c>
      <c r="F78" s="138">
        <v>1</v>
      </c>
      <c r="G78" s="138">
        <v>1</v>
      </c>
      <c r="J78" s="103"/>
      <c r="K78" s="125">
        <v>10</v>
      </c>
    </row>
    <row r="79" spans="1:11" ht="15" customHeight="1" x14ac:dyDescent="0.2">
      <c r="A79" s="88" t="s">
        <v>89</v>
      </c>
      <c r="B79" s="143" t="s">
        <v>115</v>
      </c>
      <c r="C79" s="138">
        <v>9</v>
      </c>
      <c r="D79" s="138">
        <v>9</v>
      </c>
      <c r="E79" s="138">
        <v>8</v>
      </c>
      <c r="F79" s="138">
        <v>6</v>
      </c>
      <c r="G79" s="138">
        <v>3</v>
      </c>
      <c r="H79" s="138">
        <v>8</v>
      </c>
      <c r="I79" s="138">
        <v>11</v>
      </c>
      <c r="J79" s="103">
        <v>10</v>
      </c>
      <c r="K79" s="125">
        <v>64</v>
      </c>
    </row>
    <row r="80" spans="1:11" ht="15" customHeight="1" x14ac:dyDescent="0.2">
      <c r="A80" s="88" t="s">
        <v>89</v>
      </c>
      <c r="B80" s="143" t="s">
        <v>121</v>
      </c>
      <c r="C80" s="138">
        <v>2</v>
      </c>
      <c r="J80" s="103"/>
      <c r="K80" s="125">
        <v>2</v>
      </c>
    </row>
    <row r="81" spans="1:11" ht="15" customHeight="1" x14ac:dyDescent="0.2">
      <c r="A81" s="88" t="s">
        <v>89</v>
      </c>
      <c r="B81" s="143" t="s">
        <v>118</v>
      </c>
      <c r="C81" s="138">
        <v>1</v>
      </c>
      <c r="H81" s="138">
        <v>1</v>
      </c>
      <c r="J81" s="103">
        <v>1</v>
      </c>
      <c r="K81" s="125">
        <v>3</v>
      </c>
    </row>
    <row r="82" spans="1:11" ht="15" customHeight="1" x14ac:dyDescent="0.2">
      <c r="A82" s="88" t="s">
        <v>89</v>
      </c>
      <c r="B82" s="143" t="s">
        <v>157</v>
      </c>
      <c r="J82" s="103">
        <v>1</v>
      </c>
      <c r="K82" s="125">
        <v>1</v>
      </c>
    </row>
    <row r="83" spans="1:11" ht="15" customHeight="1" x14ac:dyDescent="0.2">
      <c r="A83" s="88" t="s">
        <v>89</v>
      </c>
      <c r="B83" s="143" t="s">
        <v>158</v>
      </c>
      <c r="J83" s="103">
        <v>1</v>
      </c>
      <c r="K83" s="125">
        <v>1</v>
      </c>
    </row>
    <row r="84" spans="1:11" ht="15" customHeight="1" x14ac:dyDescent="0.2">
      <c r="A84" s="88" t="s">
        <v>89</v>
      </c>
      <c r="B84" s="143" t="s">
        <v>150</v>
      </c>
      <c r="C84" s="138">
        <v>9</v>
      </c>
      <c r="D84" s="138">
        <v>8</v>
      </c>
      <c r="E84" s="138">
        <v>7</v>
      </c>
      <c r="F84" s="138">
        <v>5</v>
      </c>
      <c r="G84" s="138">
        <v>7</v>
      </c>
      <c r="H84" s="138">
        <v>8</v>
      </c>
      <c r="I84" s="138">
        <v>6</v>
      </c>
      <c r="J84" s="103">
        <v>8</v>
      </c>
      <c r="K84" s="125">
        <v>58</v>
      </c>
    </row>
    <row r="85" spans="1:11" ht="15" customHeight="1" x14ac:dyDescent="0.2">
      <c r="A85" s="88" t="s">
        <v>89</v>
      </c>
      <c r="B85" s="143" t="s">
        <v>120</v>
      </c>
      <c r="D85" s="138">
        <v>3</v>
      </c>
      <c r="E85" s="138">
        <v>1</v>
      </c>
      <c r="F85" s="138">
        <v>2</v>
      </c>
      <c r="I85" s="138">
        <v>1</v>
      </c>
      <c r="J85" s="103">
        <v>2</v>
      </c>
      <c r="K85" s="125">
        <v>9</v>
      </c>
    </row>
    <row r="86" spans="1:11" ht="15" customHeight="1" x14ac:dyDescent="0.2">
      <c r="A86" s="88" t="s">
        <v>89</v>
      </c>
      <c r="B86" s="143" t="s">
        <v>151</v>
      </c>
      <c r="C86" s="138">
        <v>1</v>
      </c>
      <c r="G86" s="138">
        <v>1</v>
      </c>
      <c r="I86" s="138">
        <v>5</v>
      </c>
      <c r="J86" s="103"/>
      <c r="K86" s="125">
        <v>7</v>
      </c>
    </row>
    <row r="87" spans="1:11" ht="15" customHeight="1" x14ac:dyDescent="0.2">
      <c r="A87" s="88" t="s">
        <v>89</v>
      </c>
      <c r="B87" s="143" t="s">
        <v>154</v>
      </c>
      <c r="H87" s="138">
        <v>1</v>
      </c>
      <c r="J87" s="103"/>
      <c r="K87" s="125">
        <v>1</v>
      </c>
    </row>
    <row r="88" spans="1:11" ht="15" customHeight="1" x14ac:dyDescent="0.2">
      <c r="A88" s="88" t="s">
        <v>89</v>
      </c>
      <c r="B88" s="143" t="s">
        <v>119</v>
      </c>
      <c r="H88" s="138">
        <v>2</v>
      </c>
      <c r="I88" s="138">
        <v>1</v>
      </c>
      <c r="J88" s="103"/>
      <c r="K88" s="125">
        <v>3</v>
      </c>
    </row>
    <row r="89" spans="1:11" ht="15" customHeight="1" x14ac:dyDescent="0.2">
      <c r="A89" s="88" t="s">
        <v>58</v>
      </c>
      <c r="B89" s="143" t="s">
        <v>115</v>
      </c>
      <c r="C89" s="138">
        <v>17</v>
      </c>
      <c r="D89" s="138">
        <v>17</v>
      </c>
      <c r="E89" s="138">
        <v>32</v>
      </c>
      <c r="F89" s="138">
        <v>17</v>
      </c>
      <c r="G89" s="138">
        <v>5</v>
      </c>
      <c r="H89" s="138">
        <v>28</v>
      </c>
      <c r="I89" s="138">
        <v>40</v>
      </c>
      <c r="J89" s="103">
        <v>64</v>
      </c>
      <c r="K89" s="125">
        <v>220</v>
      </c>
    </row>
    <row r="90" spans="1:11" ht="15" customHeight="1" x14ac:dyDescent="0.2">
      <c r="A90" s="88" t="s">
        <v>58</v>
      </c>
      <c r="B90" s="143" t="s">
        <v>121</v>
      </c>
      <c r="C90" s="138">
        <v>1</v>
      </c>
      <c r="D90" s="138">
        <v>2</v>
      </c>
      <c r="E90" s="138">
        <v>3</v>
      </c>
      <c r="F90" s="138">
        <v>2</v>
      </c>
      <c r="H90" s="138">
        <v>1</v>
      </c>
      <c r="I90" s="138">
        <v>5</v>
      </c>
      <c r="J90" s="103">
        <v>5</v>
      </c>
      <c r="K90" s="125">
        <v>19</v>
      </c>
    </row>
    <row r="91" spans="1:11" ht="15" customHeight="1" x14ac:dyDescent="0.2">
      <c r="A91" s="88" t="s">
        <v>58</v>
      </c>
      <c r="B91" s="143" t="s">
        <v>172</v>
      </c>
      <c r="I91" s="138">
        <v>2</v>
      </c>
      <c r="J91" s="103"/>
      <c r="K91" s="125">
        <v>2</v>
      </c>
    </row>
    <row r="92" spans="1:11" ht="15" customHeight="1" x14ac:dyDescent="0.2">
      <c r="A92" s="88" t="s">
        <v>58</v>
      </c>
      <c r="B92" s="143" t="s">
        <v>118</v>
      </c>
      <c r="C92" s="138">
        <v>1</v>
      </c>
      <c r="D92" s="138">
        <v>2</v>
      </c>
      <c r="E92" s="138">
        <v>2</v>
      </c>
      <c r="F92" s="138">
        <v>3</v>
      </c>
      <c r="H92" s="138">
        <v>3</v>
      </c>
      <c r="I92" s="138">
        <v>2</v>
      </c>
      <c r="J92" s="103">
        <v>4</v>
      </c>
      <c r="K92" s="125">
        <v>17</v>
      </c>
    </row>
    <row r="93" spans="1:11" ht="15" customHeight="1" x14ac:dyDescent="0.2">
      <c r="A93" s="88" t="s">
        <v>58</v>
      </c>
      <c r="B93" s="143" t="s">
        <v>162</v>
      </c>
      <c r="E93" s="138">
        <v>1</v>
      </c>
      <c r="J93" s="103"/>
      <c r="K93" s="125">
        <v>1</v>
      </c>
    </row>
    <row r="94" spans="1:11" ht="15" customHeight="1" x14ac:dyDescent="0.2">
      <c r="A94" s="88" t="s">
        <v>58</v>
      </c>
      <c r="B94" s="143" t="s">
        <v>150</v>
      </c>
      <c r="C94" s="138">
        <v>29</v>
      </c>
      <c r="D94" s="138">
        <v>11</v>
      </c>
      <c r="E94" s="138">
        <v>17</v>
      </c>
      <c r="F94" s="138">
        <v>16</v>
      </c>
      <c r="G94" s="138">
        <v>17</v>
      </c>
      <c r="H94" s="138">
        <v>17</v>
      </c>
      <c r="I94" s="138">
        <v>19</v>
      </c>
      <c r="J94" s="103">
        <v>22</v>
      </c>
      <c r="K94" s="125">
        <v>148</v>
      </c>
    </row>
    <row r="95" spans="1:11" ht="15" customHeight="1" x14ac:dyDescent="0.2">
      <c r="A95" s="88" t="s">
        <v>58</v>
      </c>
      <c r="B95" s="143" t="s">
        <v>120</v>
      </c>
      <c r="C95" s="138">
        <v>5</v>
      </c>
      <c r="D95" s="138">
        <v>4</v>
      </c>
      <c r="E95" s="138">
        <v>2</v>
      </c>
      <c r="F95" s="138">
        <v>5</v>
      </c>
      <c r="G95" s="138">
        <v>2</v>
      </c>
      <c r="H95" s="138">
        <v>5</v>
      </c>
      <c r="I95" s="138">
        <v>1</v>
      </c>
      <c r="J95" s="103">
        <v>4</v>
      </c>
      <c r="K95" s="125">
        <v>28</v>
      </c>
    </row>
    <row r="96" spans="1:11" ht="15" customHeight="1" x14ac:dyDescent="0.2">
      <c r="A96" s="88" t="s">
        <v>58</v>
      </c>
      <c r="B96" s="143" t="s">
        <v>117</v>
      </c>
      <c r="C96" s="138">
        <v>1</v>
      </c>
      <c r="D96" s="138">
        <v>1</v>
      </c>
      <c r="E96" s="138">
        <v>3</v>
      </c>
      <c r="F96" s="138">
        <v>5</v>
      </c>
      <c r="G96" s="138">
        <v>5</v>
      </c>
      <c r="H96" s="138">
        <v>5</v>
      </c>
      <c r="I96" s="138">
        <v>3</v>
      </c>
      <c r="J96" s="103">
        <v>6</v>
      </c>
      <c r="K96" s="125">
        <v>29</v>
      </c>
    </row>
    <row r="97" spans="1:11" ht="15" customHeight="1" x14ac:dyDescent="0.2">
      <c r="A97" s="88" t="s">
        <v>58</v>
      </c>
      <c r="B97" s="143" t="s">
        <v>154</v>
      </c>
      <c r="E97" s="138">
        <v>1</v>
      </c>
      <c r="I97" s="138">
        <v>2</v>
      </c>
      <c r="J97" s="103">
        <v>1</v>
      </c>
      <c r="K97" s="125">
        <v>4</v>
      </c>
    </row>
    <row r="98" spans="1:11" ht="15" customHeight="1" x14ac:dyDescent="0.2">
      <c r="A98" s="88" t="s">
        <v>58</v>
      </c>
      <c r="B98" s="143" t="s">
        <v>151</v>
      </c>
      <c r="E98" s="138">
        <v>1</v>
      </c>
      <c r="F98" s="138">
        <v>2</v>
      </c>
      <c r="G98" s="138">
        <v>1</v>
      </c>
      <c r="H98" s="138">
        <v>3</v>
      </c>
      <c r="J98" s="103">
        <v>6</v>
      </c>
      <c r="K98" s="125">
        <v>13</v>
      </c>
    </row>
    <row r="99" spans="1:11" ht="15" customHeight="1" x14ac:dyDescent="0.2">
      <c r="A99" s="88" t="s">
        <v>58</v>
      </c>
      <c r="B99" s="143" t="s">
        <v>152</v>
      </c>
      <c r="C99" s="138">
        <v>1</v>
      </c>
      <c r="H99" s="138">
        <v>1</v>
      </c>
      <c r="J99" s="103"/>
      <c r="K99" s="125">
        <v>2</v>
      </c>
    </row>
    <row r="100" spans="1:11" ht="15" customHeight="1" x14ac:dyDescent="0.2">
      <c r="A100" s="88" t="s">
        <v>58</v>
      </c>
      <c r="B100" s="143" t="s">
        <v>155</v>
      </c>
      <c r="C100" s="138">
        <v>1</v>
      </c>
      <c r="D100" s="138">
        <v>1</v>
      </c>
      <c r="J100" s="103">
        <v>1</v>
      </c>
      <c r="K100" s="125">
        <v>3</v>
      </c>
    </row>
    <row r="101" spans="1:11" ht="15" customHeight="1" x14ac:dyDescent="0.2">
      <c r="A101" s="88" t="s">
        <v>58</v>
      </c>
      <c r="B101" s="143" t="s">
        <v>156</v>
      </c>
      <c r="C101" s="138">
        <v>1</v>
      </c>
      <c r="E101" s="138">
        <v>1</v>
      </c>
      <c r="J101" s="103"/>
      <c r="K101" s="125">
        <v>2</v>
      </c>
    </row>
    <row r="102" spans="1:11" ht="15" customHeight="1" x14ac:dyDescent="0.2">
      <c r="A102" s="88" t="s">
        <v>58</v>
      </c>
      <c r="B102" s="143" t="s">
        <v>119</v>
      </c>
      <c r="E102" s="138">
        <v>1</v>
      </c>
      <c r="G102" s="138">
        <v>1</v>
      </c>
      <c r="I102" s="138">
        <v>1</v>
      </c>
      <c r="J102" s="103">
        <v>2</v>
      </c>
      <c r="K102" s="125">
        <v>5</v>
      </c>
    </row>
    <row r="103" spans="1:11" ht="15" customHeight="1" x14ac:dyDescent="0.2">
      <c r="A103" s="88" t="s">
        <v>79</v>
      </c>
      <c r="B103" s="143" t="s">
        <v>115</v>
      </c>
      <c r="C103" s="138">
        <v>14</v>
      </c>
      <c r="D103" s="138">
        <v>12</v>
      </c>
      <c r="E103" s="138">
        <v>12</v>
      </c>
      <c r="F103" s="138">
        <v>9</v>
      </c>
      <c r="G103" s="138">
        <v>3</v>
      </c>
      <c r="H103" s="138">
        <v>14</v>
      </c>
      <c r="I103" s="138">
        <v>12</v>
      </c>
      <c r="J103" s="103">
        <v>16</v>
      </c>
      <c r="K103" s="125">
        <v>92</v>
      </c>
    </row>
    <row r="104" spans="1:11" ht="15" customHeight="1" x14ac:dyDescent="0.2">
      <c r="A104" s="88" t="s">
        <v>79</v>
      </c>
      <c r="B104" s="143" t="s">
        <v>118</v>
      </c>
      <c r="C104" s="138">
        <v>4</v>
      </c>
      <c r="D104" s="138">
        <v>1</v>
      </c>
      <c r="E104" s="138">
        <v>1</v>
      </c>
      <c r="F104" s="138">
        <v>1</v>
      </c>
      <c r="H104" s="138">
        <v>2</v>
      </c>
      <c r="I104" s="138">
        <v>4</v>
      </c>
      <c r="J104" s="103">
        <v>2</v>
      </c>
      <c r="K104" s="125">
        <v>15</v>
      </c>
    </row>
    <row r="105" spans="1:11" ht="15" customHeight="1" x14ac:dyDescent="0.2">
      <c r="A105" s="88" t="s">
        <v>79</v>
      </c>
      <c r="B105" s="143" t="s">
        <v>150</v>
      </c>
      <c r="C105" s="138">
        <v>9</v>
      </c>
      <c r="D105" s="138">
        <v>18</v>
      </c>
      <c r="E105" s="138">
        <v>15</v>
      </c>
      <c r="F105" s="138">
        <v>10</v>
      </c>
      <c r="G105" s="138">
        <v>14</v>
      </c>
      <c r="H105" s="138">
        <v>12</v>
      </c>
      <c r="I105" s="138">
        <v>8</v>
      </c>
      <c r="J105" s="103">
        <v>3</v>
      </c>
      <c r="K105" s="125">
        <v>89</v>
      </c>
    </row>
    <row r="106" spans="1:11" ht="15" customHeight="1" x14ac:dyDescent="0.2">
      <c r="A106" s="88" t="s">
        <v>79</v>
      </c>
      <c r="B106" s="143" t="s">
        <v>120</v>
      </c>
      <c r="C106" s="138">
        <v>3</v>
      </c>
      <c r="D106" s="138">
        <v>1</v>
      </c>
      <c r="E106" s="138">
        <v>2</v>
      </c>
      <c r="F106" s="138">
        <v>2</v>
      </c>
      <c r="G106" s="138">
        <v>1</v>
      </c>
      <c r="I106" s="138">
        <v>2</v>
      </c>
      <c r="J106" s="103"/>
      <c r="K106" s="125">
        <v>11</v>
      </c>
    </row>
    <row r="107" spans="1:11" ht="15" customHeight="1" x14ac:dyDescent="0.2">
      <c r="A107" s="88" t="s">
        <v>79</v>
      </c>
      <c r="B107" s="143" t="s">
        <v>117</v>
      </c>
      <c r="F107" s="138">
        <v>1</v>
      </c>
      <c r="H107" s="138">
        <v>1</v>
      </c>
      <c r="J107" s="103"/>
      <c r="K107" s="125">
        <v>2</v>
      </c>
    </row>
    <row r="108" spans="1:11" ht="15" customHeight="1" x14ac:dyDescent="0.2">
      <c r="A108" s="88" t="s">
        <v>79</v>
      </c>
      <c r="B108" s="143" t="s">
        <v>154</v>
      </c>
      <c r="D108" s="138">
        <v>1</v>
      </c>
      <c r="J108" s="103"/>
      <c r="K108" s="125">
        <v>1</v>
      </c>
    </row>
    <row r="109" spans="1:11" ht="15" customHeight="1" x14ac:dyDescent="0.2">
      <c r="A109" s="88" t="s">
        <v>79</v>
      </c>
      <c r="B109" s="143" t="s">
        <v>91</v>
      </c>
      <c r="H109" s="138">
        <v>1</v>
      </c>
      <c r="J109" s="103"/>
      <c r="K109" s="125">
        <v>1</v>
      </c>
    </row>
    <row r="110" spans="1:11" ht="15" customHeight="1" x14ac:dyDescent="0.2">
      <c r="A110" s="88" t="s">
        <v>79</v>
      </c>
      <c r="B110" s="143" t="s">
        <v>151</v>
      </c>
      <c r="C110" s="138">
        <v>2</v>
      </c>
      <c r="D110" s="138">
        <v>2</v>
      </c>
      <c r="H110" s="138">
        <v>2</v>
      </c>
      <c r="I110" s="138">
        <v>1</v>
      </c>
      <c r="J110" s="103">
        <v>1</v>
      </c>
      <c r="K110" s="125">
        <v>8</v>
      </c>
    </row>
    <row r="111" spans="1:11" ht="15" customHeight="1" x14ac:dyDescent="0.2">
      <c r="A111" s="88" t="s">
        <v>79</v>
      </c>
      <c r="B111" s="143" t="s">
        <v>119</v>
      </c>
      <c r="H111" s="138">
        <v>1</v>
      </c>
      <c r="I111" s="138">
        <v>3</v>
      </c>
      <c r="J111" s="103">
        <v>1</v>
      </c>
      <c r="K111" s="125">
        <v>5</v>
      </c>
    </row>
    <row r="112" spans="1:11" ht="15" customHeight="1" x14ac:dyDescent="0.2">
      <c r="A112" s="88" t="s">
        <v>79</v>
      </c>
      <c r="B112" s="143" t="s">
        <v>91</v>
      </c>
      <c r="J112" s="103">
        <v>1</v>
      </c>
      <c r="K112" s="125">
        <v>1</v>
      </c>
    </row>
    <row r="113" spans="1:11" ht="15" customHeight="1" x14ac:dyDescent="0.2">
      <c r="A113" s="88" t="s">
        <v>96</v>
      </c>
      <c r="B113" s="143" t="s">
        <v>115</v>
      </c>
      <c r="C113" s="138">
        <v>12</v>
      </c>
      <c r="D113" s="138">
        <v>11</v>
      </c>
      <c r="E113" s="138">
        <v>10</v>
      </c>
      <c r="F113" s="138">
        <v>12</v>
      </c>
      <c r="G113" s="138">
        <v>14</v>
      </c>
      <c r="H113" s="138">
        <v>19</v>
      </c>
      <c r="I113" s="138">
        <v>32</v>
      </c>
      <c r="J113" s="103">
        <v>15</v>
      </c>
      <c r="K113" s="125">
        <v>125</v>
      </c>
    </row>
    <row r="114" spans="1:11" ht="15" customHeight="1" x14ac:dyDescent="0.2">
      <c r="A114" s="88" t="s">
        <v>96</v>
      </c>
      <c r="B114" s="143" t="s">
        <v>118</v>
      </c>
      <c r="C114" s="138">
        <v>1</v>
      </c>
      <c r="D114" s="138">
        <v>2</v>
      </c>
      <c r="J114" s="103"/>
      <c r="K114" s="125">
        <v>3</v>
      </c>
    </row>
    <row r="115" spans="1:11" ht="15" customHeight="1" x14ac:dyDescent="0.2">
      <c r="A115" s="88" t="s">
        <v>96</v>
      </c>
      <c r="B115" s="143" t="s">
        <v>150</v>
      </c>
      <c r="C115" s="138">
        <v>16</v>
      </c>
      <c r="D115" s="138">
        <v>9</v>
      </c>
      <c r="E115" s="138">
        <v>4</v>
      </c>
      <c r="F115" s="138">
        <v>3</v>
      </c>
      <c r="G115" s="138">
        <v>4</v>
      </c>
      <c r="H115" s="138">
        <v>7</v>
      </c>
      <c r="I115" s="138">
        <v>8</v>
      </c>
      <c r="J115" s="103">
        <v>14</v>
      </c>
      <c r="K115" s="125">
        <v>65</v>
      </c>
    </row>
    <row r="116" spans="1:11" ht="15" customHeight="1" x14ac:dyDescent="0.2">
      <c r="A116" s="88" t="s">
        <v>96</v>
      </c>
      <c r="B116" s="143" t="s">
        <v>120</v>
      </c>
      <c r="C116" s="138">
        <v>1</v>
      </c>
      <c r="D116" s="138">
        <v>2</v>
      </c>
      <c r="E116" s="138">
        <v>1</v>
      </c>
      <c r="H116" s="138">
        <v>2</v>
      </c>
      <c r="I116" s="138">
        <v>1</v>
      </c>
      <c r="J116" s="103"/>
      <c r="K116" s="125">
        <v>7</v>
      </c>
    </row>
    <row r="117" spans="1:11" ht="15" customHeight="1" x14ac:dyDescent="0.2">
      <c r="A117" s="88" t="s">
        <v>96</v>
      </c>
      <c r="B117" s="143" t="s">
        <v>117</v>
      </c>
      <c r="C117" s="138">
        <v>1</v>
      </c>
      <c r="E117" s="138">
        <v>1</v>
      </c>
      <c r="G117" s="138">
        <v>1</v>
      </c>
      <c r="J117" s="103">
        <v>1</v>
      </c>
      <c r="K117" s="125">
        <v>4</v>
      </c>
    </row>
    <row r="118" spans="1:11" ht="15" customHeight="1" x14ac:dyDescent="0.2">
      <c r="A118" s="88" t="s">
        <v>96</v>
      </c>
      <c r="B118" s="143" t="s">
        <v>154</v>
      </c>
      <c r="C118" s="138">
        <v>1</v>
      </c>
      <c r="F118" s="138">
        <v>1</v>
      </c>
      <c r="H118" s="138">
        <v>1</v>
      </c>
      <c r="J118" s="103"/>
      <c r="K118" s="125">
        <v>3</v>
      </c>
    </row>
    <row r="119" spans="1:11" ht="15" customHeight="1" x14ac:dyDescent="0.2">
      <c r="A119" s="88" t="s">
        <v>96</v>
      </c>
      <c r="B119" s="143" t="s">
        <v>151</v>
      </c>
      <c r="G119" s="138">
        <v>1</v>
      </c>
      <c r="J119" s="103">
        <v>4</v>
      </c>
      <c r="K119" s="125">
        <v>5</v>
      </c>
    </row>
    <row r="120" spans="1:11" ht="15" customHeight="1" x14ac:dyDescent="0.2">
      <c r="A120" s="88" t="s">
        <v>96</v>
      </c>
      <c r="B120" s="143" t="s">
        <v>119</v>
      </c>
      <c r="E120" s="138">
        <v>2</v>
      </c>
      <c r="G120" s="138">
        <v>1</v>
      </c>
      <c r="H120" s="138">
        <v>2</v>
      </c>
      <c r="I120" s="138">
        <v>2</v>
      </c>
      <c r="J120" s="103"/>
      <c r="K120" s="125">
        <v>7</v>
      </c>
    </row>
    <row r="121" spans="1:11" ht="15" customHeight="1" x14ac:dyDescent="0.2">
      <c r="A121" s="88" t="s">
        <v>82</v>
      </c>
      <c r="B121" s="143" t="s">
        <v>115</v>
      </c>
      <c r="C121" s="138">
        <v>14</v>
      </c>
      <c r="D121" s="138">
        <v>15</v>
      </c>
      <c r="E121" s="138">
        <v>8</v>
      </c>
      <c r="F121" s="138">
        <v>12</v>
      </c>
      <c r="G121" s="138">
        <v>12</v>
      </c>
      <c r="H121" s="138">
        <v>12</v>
      </c>
      <c r="I121" s="138">
        <v>29</v>
      </c>
      <c r="J121" s="103">
        <v>22</v>
      </c>
      <c r="K121" s="125">
        <v>124</v>
      </c>
    </row>
    <row r="122" spans="1:11" ht="15" customHeight="1" x14ac:dyDescent="0.2">
      <c r="A122" s="88" t="s">
        <v>82</v>
      </c>
      <c r="B122" s="143" t="s">
        <v>121</v>
      </c>
      <c r="F122" s="138">
        <v>1</v>
      </c>
      <c r="H122" s="138">
        <v>1</v>
      </c>
      <c r="I122" s="138">
        <v>1</v>
      </c>
      <c r="J122" s="103"/>
      <c r="K122" s="125">
        <v>3</v>
      </c>
    </row>
    <row r="123" spans="1:11" ht="15" customHeight="1" x14ac:dyDescent="0.2">
      <c r="A123" s="88" t="s">
        <v>82</v>
      </c>
      <c r="B123" s="143" t="s">
        <v>118</v>
      </c>
      <c r="C123" s="138">
        <v>6</v>
      </c>
      <c r="D123" s="138">
        <v>2</v>
      </c>
      <c r="E123" s="138">
        <v>4</v>
      </c>
      <c r="F123" s="138">
        <v>4</v>
      </c>
      <c r="G123" s="138">
        <v>8</v>
      </c>
      <c r="I123" s="138">
        <v>5</v>
      </c>
      <c r="J123" s="103">
        <v>4</v>
      </c>
      <c r="K123" s="125">
        <v>33</v>
      </c>
    </row>
    <row r="124" spans="1:11" ht="15" customHeight="1" x14ac:dyDescent="0.2">
      <c r="A124" s="88" t="s">
        <v>82</v>
      </c>
      <c r="B124" s="143" t="s">
        <v>150</v>
      </c>
      <c r="C124" s="138">
        <v>3</v>
      </c>
      <c r="D124" s="138">
        <v>3</v>
      </c>
      <c r="E124" s="138">
        <v>9</v>
      </c>
      <c r="F124" s="138">
        <v>6</v>
      </c>
      <c r="G124" s="138">
        <v>6</v>
      </c>
      <c r="H124" s="138">
        <v>12</v>
      </c>
      <c r="I124" s="138">
        <v>10</v>
      </c>
      <c r="J124" s="103">
        <v>6</v>
      </c>
      <c r="K124" s="125">
        <v>55</v>
      </c>
    </row>
    <row r="125" spans="1:11" ht="15" customHeight="1" x14ac:dyDescent="0.2">
      <c r="A125" s="88" t="s">
        <v>82</v>
      </c>
      <c r="B125" s="143" t="s">
        <v>120</v>
      </c>
      <c r="E125" s="138">
        <v>2</v>
      </c>
      <c r="F125" s="138">
        <v>1</v>
      </c>
      <c r="G125" s="138">
        <v>1</v>
      </c>
      <c r="J125" s="103"/>
      <c r="K125" s="125">
        <v>4</v>
      </c>
    </row>
    <row r="126" spans="1:11" ht="15" customHeight="1" x14ac:dyDescent="0.2">
      <c r="A126" s="88" t="s">
        <v>82</v>
      </c>
      <c r="B126" s="143" t="s">
        <v>117</v>
      </c>
      <c r="D126" s="138">
        <v>1</v>
      </c>
      <c r="G126" s="138">
        <v>5</v>
      </c>
      <c r="I126" s="138">
        <v>2</v>
      </c>
      <c r="J126" s="103">
        <v>2</v>
      </c>
      <c r="K126" s="125">
        <v>10</v>
      </c>
    </row>
    <row r="127" spans="1:11" ht="15" customHeight="1" x14ac:dyDescent="0.2">
      <c r="A127" s="88" t="s">
        <v>82</v>
      </c>
      <c r="B127" s="143" t="s">
        <v>154</v>
      </c>
      <c r="E127" s="138">
        <v>1</v>
      </c>
      <c r="F127" s="138">
        <v>2</v>
      </c>
      <c r="G127" s="138">
        <v>1</v>
      </c>
      <c r="J127" s="103"/>
      <c r="K127" s="125">
        <v>4</v>
      </c>
    </row>
    <row r="128" spans="1:11" ht="15" customHeight="1" x14ac:dyDescent="0.2">
      <c r="A128" s="88" t="s">
        <v>82</v>
      </c>
      <c r="B128" s="143" t="s">
        <v>151</v>
      </c>
      <c r="C128" s="138">
        <v>9</v>
      </c>
      <c r="D128" s="138">
        <v>1</v>
      </c>
      <c r="E128" s="138">
        <v>1</v>
      </c>
      <c r="F128" s="138">
        <v>4</v>
      </c>
      <c r="G128" s="138">
        <v>2</v>
      </c>
      <c r="H128" s="138">
        <v>1</v>
      </c>
      <c r="I128" s="138">
        <v>2</v>
      </c>
      <c r="J128" s="103"/>
      <c r="K128" s="125">
        <v>20</v>
      </c>
    </row>
    <row r="129" spans="1:11" ht="15" customHeight="1" x14ac:dyDescent="0.2">
      <c r="A129" s="88" t="s">
        <v>82</v>
      </c>
      <c r="B129" s="143" t="s">
        <v>156</v>
      </c>
      <c r="C129" s="138">
        <v>1</v>
      </c>
      <c r="H129" s="138">
        <v>1</v>
      </c>
      <c r="J129" s="103"/>
      <c r="K129" s="125">
        <v>2</v>
      </c>
    </row>
    <row r="130" spans="1:11" ht="15" customHeight="1" x14ac:dyDescent="0.2">
      <c r="A130" s="88" t="s">
        <v>82</v>
      </c>
      <c r="B130" s="143" t="s">
        <v>119</v>
      </c>
      <c r="C130" s="138">
        <v>15</v>
      </c>
      <c r="D130" s="138">
        <v>4</v>
      </c>
      <c r="E130" s="138">
        <v>15</v>
      </c>
      <c r="F130" s="138">
        <v>5</v>
      </c>
      <c r="H130" s="138">
        <v>2</v>
      </c>
      <c r="I130" s="138">
        <v>5</v>
      </c>
      <c r="J130" s="103">
        <v>13</v>
      </c>
      <c r="K130" s="125">
        <v>59</v>
      </c>
    </row>
    <row r="131" spans="1:11" ht="15" customHeight="1" x14ac:dyDescent="0.2">
      <c r="A131" s="88" t="s">
        <v>69</v>
      </c>
      <c r="B131" s="143" t="s">
        <v>115</v>
      </c>
      <c r="C131" s="138">
        <v>9</v>
      </c>
      <c r="D131" s="138">
        <v>3</v>
      </c>
      <c r="E131" s="138">
        <v>15</v>
      </c>
      <c r="F131" s="138">
        <v>10</v>
      </c>
      <c r="G131" s="138">
        <v>9</v>
      </c>
      <c r="H131" s="138">
        <v>22</v>
      </c>
      <c r="I131" s="138">
        <v>51</v>
      </c>
      <c r="J131" s="103">
        <v>47</v>
      </c>
      <c r="K131" s="125">
        <v>166</v>
      </c>
    </row>
    <row r="132" spans="1:11" ht="15" customHeight="1" x14ac:dyDescent="0.2">
      <c r="A132" s="88" t="s">
        <v>69</v>
      </c>
      <c r="B132" s="143" t="s">
        <v>121</v>
      </c>
      <c r="C132" s="138">
        <v>1</v>
      </c>
      <c r="E132" s="138">
        <v>1</v>
      </c>
      <c r="G132" s="138">
        <v>1</v>
      </c>
      <c r="I132" s="138">
        <v>2</v>
      </c>
      <c r="J132" s="103">
        <v>1</v>
      </c>
      <c r="K132" s="125">
        <v>6</v>
      </c>
    </row>
    <row r="133" spans="1:11" ht="15" customHeight="1" x14ac:dyDescent="0.2">
      <c r="A133" s="88" t="s">
        <v>69</v>
      </c>
      <c r="B133" s="143" t="s">
        <v>118</v>
      </c>
      <c r="D133" s="138">
        <v>1</v>
      </c>
      <c r="E133" s="138">
        <v>1</v>
      </c>
      <c r="F133" s="138">
        <v>2</v>
      </c>
      <c r="H133" s="138">
        <v>1</v>
      </c>
      <c r="I133" s="138">
        <v>2</v>
      </c>
      <c r="J133" s="103">
        <v>2</v>
      </c>
      <c r="K133" s="125">
        <v>9</v>
      </c>
    </row>
    <row r="134" spans="1:11" ht="15" customHeight="1" x14ac:dyDescent="0.2">
      <c r="A134" s="88" t="s">
        <v>69</v>
      </c>
      <c r="B134" s="143" t="s">
        <v>172</v>
      </c>
      <c r="C134" s="138">
        <v>1</v>
      </c>
      <c r="J134" s="103"/>
      <c r="K134" s="125">
        <v>1</v>
      </c>
    </row>
    <row r="135" spans="1:11" ht="15" customHeight="1" x14ac:dyDescent="0.2">
      <c r="A135" s="88" t="s">
        <v>69</v>
      </c>
      <c r="B135" s="143" t="s">
        <v>158</v>
      </c>
      <c r="J135" s="103">
        <v>1</v>
      </c>
      <c r="K135" s="125">
        <v>1</v>
      </c>
    </row>
    <row r="136" spans="1:11" ht="15" customHeight="1" x14ac:dyDescent="0.2">
      <c r="A136" s="88" t="s">
        <v>69</v>
      </c>
      <c r="B136" s="143" t="s">
        <v>153</v>
      </c>
      <c r="F136" s="138">
        <v>1</v>
      </c>
      <c r="J136" s="103"/>
      <c r="K136" s="125">
        <v>1</v>
      </c>
    </row>
    <row r="137" spans="1:11" ht="15" customHeight="1" x14ac:dyDescent="0.2">
      <c r="A137" s="88" t="s">
        <v>69</v>
      </c>
      <c r="B137" s="143" t="s">
        <v>150</v>
      </c>
      <c r="C137" s="138">
        <v>9</v>
      </c>
      <c r="D137" s="138">
        <v>9</v>
      </c>
      <c r="E137" s="138">
        <v>13</v>
      </c>
      <c r="F137" s="138">
        <v>4</v>
      </c>
      <c r="G137" s="138">
        <v>9</v>
      </c>
      <c r="H137" s="138">
        <v>22</v>
      </c>
      <c r="I137" s="138">
        <v>12</v>
      </c>
      <c r="J137" s="103">
        <v>11</v>
      </c>
      <c r="K137" s="125">
        <v>89</v>
      </c>
    </row>
    <row r="138" spans="1:11" ht="15" customHeight="1" x14ac:dyDescent="0.2">
      <c r="A138" s="88" t="s">
        <v>69</v>
      </c>
      <c r="B138" s="143" t="s">
        <v>120</v>
      </c>
      <c r="C138" s="138">
        <v>3</v>
      </c>
      <c r="G138" s="138">
        <v>1</v>
      </c>
      <c r="H138" s="138">
        <v>3</v>
      </c>
      <c r="I138" s="138">
        <v>1</v>
      </c>
      <c r="J138" s="103"/>
      <c r="K138" s="125">
        <v>8</v>
      </c>
    </row>
    <row r="139" spans="1:11" ht="15" customHeight="1" x14ac:dyDescent="0.2">
      <c r="A139" s="88" t="s">
        <v>69</v>
      </c>
      <c r="B139" s="143" t="s">
        <v>117</v>
      </c>
      <c r="C139" s="138">
        <v>4</v>
      </c>
      <c r="D139" s="138">
        <v>5</v>
      </c>
      <c r="E139" s="138">
        <v>1</v>
      </c>
      <c r="F139" s="138">
        <v>2</v>
      </c>
      <c r="G139" s="138">
        <v>3</v>
      </c>
      <c r="H139" s="138">
        <v>2</v>
      </c>
      <c r="J139" s="103">
        <v>3</v>
      </c>
      <c r="K139" s="125">
        <v>20</v>
      </c>
    </row>
    <row r="140" spans="1:11" ht="15" customHeight="1" x14ac:dyDescent="0.2">
      <c r="A140" s="88" t="s">
        <v>69</v>
      </c>
      <c r="B140" s="143" t="s">
        <v>154</v>
      </c>
      <c r="E140" s="138">
        <v>1</v>
      </c>
      <c r="I140" s="138">
        <v>1</v>
      </c>
      <c r="J140" s="103"/>
      <c r="K140" s="125">
        <v>2</v>
      </c>
    </row>
    <row r="141" spans="1:11" ht="15" customHeight="1" x14ac:dyDescent="0.2">
      <c r="A141" s="88" t="s">
        <v>69</v>
      </c>
      <c r="B141" s="143" t="s">
        <v>151</v>
      </c>
      <c r="D141" s="138">
        <v>1</v>
      </c>
      <c r="E141" s="138">
        <v>3</v>
      </c>
      <c r="G141" s="138">
        <v>1</v>
      </c>
      <c r="H141" s="138">
        <v>2</v>
      </c>
      <c r="I141" s="138">
        <v>1</v>
      </c>
      <c r="J141" s="103"/>
      <c r="K141" s="125">
        <v>8</v>
      </c>
    </row>
    <row r="142" spans="1:11" ht="15" customHeight="1" x14ac:dyDescent="0.2">
      <c r="A142" s="88" t="s">
        <v>69</v>
      </c>
      <c r="B142" s="143" t="s">
        <v>152</v>
      </c>
      <c r="C142" s="138">
        <v>1</v>
      </c>
      <c r="J142" s="103"/>
      <c r="K142" s="125">
        <v>1</v>
      </c>
    </row>
    <row r="143" spans="1:11" ht="15" customHeight="1" x14ac:dyDescent="0.2">
      <c r="A143" s="88" t="s">
        <v>69</v>
      </c>
      <c r="B143" s="143" t="s">
        <v>119</v>
      </c>
      <c r="C143" s="138">
        <v>2</v>
      </c>
      <c r="D143" s="138">
        <v>5</v>
      </c>
      <c r="E143" s="138">
        <v>6</v>
      </c>
      <c r="F143" s="138">
        <v>4</v>
      </c>
      <c r="H143" s="138">
        <v>3</v>
      </c>
      <c r="I143" s="138">
        <v>2</v>
      </c>
      <c r="J143" s="103">
        <v>2</v>
      </c>
      <c r="K143" s="125">
        <v>24</v>
      </c>
    </row>
    <row r="144" spans="1:11" ht="15" customHeight="1" x14ac:dyDescent="0.2">
      <c r="A144" s="88" t="s">
        <v>90</v>
      </c>
      <c r="B144" s="143" t="s">
        <v>115</v>
      </c>
      <c r="C144" s="138">
        <v>11</v>
      </c>
      <c r="D144" s="138">
        <v>6</v>
      </c>
      <c r="E144" s="138">
        <v>11</v>
      </c>
      <c r="F144" s="138">
        <v>8</v>
      </c>
      <c r="G144" s="138">
        <v>8</v>
      </c>
      <c r="H144" s="138">
        <v>1</v>
      </c>
      <c r="I144" s="138">
        <v>7</v>
      </c>
      <c r="J144" s="103">
        <v>15</v>
      </c>
      <c r="K144" s="125">
        <v>67</v>
      </c>
    </row>
    <row r="145" spans="1:11" ht="15" customHeight="1" x14ac:dyDescent="0.2">
      <c r="A145" s="88" t="s">
        <v>90</v>
      </c>
      <c r="B145" s="143" t="s">
        <v>121</v>
      </c>
      <c r="F145" s="138">
        <v>1</v>
      </c>
      <c r="J145" s="103"/>
      <c r="K145" s="125">
        <v>1</v>
      </c>
    </row>
    <row r="146" spans="1:11" ht="15" customHeight="1" x14ac:dyDescent="0.2">
      <c r="A146" s="88" t="s">
        <v>90</v>
      </c>
      <c r="B146" s="143" t="s">
        <v>118</v>
      </c>
      <c r="C146" s="138">
        <v>1</v>
      </c>
      <c r="D146" s="138">
        <v>2</v>
      </c>
      <c r="E146" s="138">
        <v>1</v>
      </c>
      <c r="F146" s="138">
        <v>1</v>
      </c>
      <c r="G146" s="138">
        <v>1</v>
      </c>
      <c r="J146" s="103"/>
      <c r="K146" s="125">
        <v>6</v>
      </c>
    </row>
    <row r="147" spans="1:11" ht="15" customHeight="1" x14ac:dyDescent="0.2">
      <c r="A147" s="88" t="s">
        <v>90</v>
      </c>
      <c r="B147" s="143" t="s">
        <v>157</v>
      </c>
      <c r="F147" s="138">
        <v>1</v>
      </c>
      <c r="J147" s="103"/>
      <c r="K147" s="125">
        <v>1</v>
      </c>
    </row>
    <row r="148" spans="1:11" ht="15" customHeight="1" x14ac:dyDescent="0.2">
      <c r="A148" s="88" t="s">
        <v>90</v>
      </c>
      <c r="B148" s="143" t="s">
        <v>158</v>
      </c>
      <c r="D148" s="138">
        <v>1</v>
      </c>
      <c r="J148" s="103"/>
      <c r="K148" s="125">
        <v>1</v>
      </c>
    </row>
    <row r="149" spans="1:11" ht="15" customHeight="1" x14ac:dyDescent="0.2">
      <c r="A149" s="88" t="s">
        <v>90</v>
      </c>
      <c r="B149" s="143" t="s">
        <v>150</v>
      </c>
      <c r="C149" s="138">
        <v>17</v>
      </c>
      <c r="D149" s="138">
        <v>14</v>
      </c>
      <c r="E149" s="138">
        <v>14</v>
      </c>
      <c r="F149" s="138">
        <v>7</v>
      </c>
      <c r="G149" s="138">
        <v>8</v>
      </c>
      <c r="H149" s="138">
        <v>4</v>
      </c>
      <c r="I149" s="138">
        <v>10</v>
      </c>
      <c r="J149" s="103">
        <v>12</v>
      </c>
      <c r="K149" s="125">
        <v>86</v>
      </c>
    </row>
    <row r="150" spans="1:11" ht="15" customHeight="1" x14ac:dyDescent="0.2">
      <c r="A150" s="88" t="s">
        <v>90</v>
      </c>
      <c r="B150" s="143" t="s">
        <v>120</v>
      </c>
      <c r="C150" s="138">
        <v>5</v>
      </c>
      <c r="D150" s="138">
        <v>10</v>
      </c>
      <c r="E150" s="138">
        <v>2</v>
      </c>
      <c r="F150" s="138">
        <v>3</v>
      </c>
      <c r="G150" s="138">
        <v>1</v>
      </c>
      <c r="H150" s="138">
        <v>5</v>
      </c>
      <c r="I150" s="138">
        <v>3</v>
      </c>
      <c r="J150" s="103">
        <v>1</v>
      </c>
      <c r="K150" s="125">
        <v>30</v>
      </c>
    </row>
    <row r="151" spans="1:11" ht="15" customHeight="1" x14ac:dyDescent="0.2">
      <c r="A151" s="88" t="s">
        <v>90</v>
      </c>
      <c r="B151" s="143" t="s">
        <v>117</v>
      </c>
      <c r="C151" s="138">
        <v>4</v>
      </c>
      <c r="D151" s="138">
        <v>1</v>
      </c>
      <c r="E151" s="138">
        <v>3</v>
      </c>
      <c r="F151" s="138">
        <v>2</v>
      </c>
      <c r="G151" s="138">
        <v>2</v>
      </c>
      <c r="H151" s="138">
        <v>3</v>
      </c>
      <c r="I151" s="138">
        <v>2</v>
      </c>
      <c r="J151" s="103">
        <v>1</v>
      </c>
      <c r="K151" s="125">
        <v>18</v>
      </c>
    </row>
    <row r="152" spans="1:11" ht="15" customHeight="1" x14ac:dyDescent="0.2">
      <c r="A152" s="88" t="s">
        <v>90</v>
      </c>
      <c r="B152" s="143" t="s">
        <v>154</v>
      </c>
      <c r="F152" s="138">
        <v>1</v>
      </c>
      <c r="J152" s="103"/>
      <c r="K152" s="125">
        <v>1</v>
      </c>
    </row>
    <row r="153" spans="1:11" ht="15" customHeight="1" x14ac:dyDescent="0.2">
      <c r="A153" s="88" t="s">
        <v>90</v>
      </c>
      <c r="B153" s="143" t="s">
        <v>151</v>
      </c>
      <c r="C153" s="138">
        <v>2</v>
      </c>
      <c r="D153" s="138">
        <v>4</v>
      </c>
      <c r="F153" s="138">
        <v>2</v>
      </c>
      <c r="I153" s="138">
        <v>2</v>
      </c>
      <c r="J153" s="103">
        <v>1</v>
      </c>
      <c r="K153" s="125">
        <v>11</v>
      </c>
    </row>
    <row r="154" spans="1:11" ht="15" customHeight="1" x14ac:dyDescent="0.2">
      <c r="A154" s="88" t="s">
        <v>90</v>
      </c>
      <c r="B154" s="143" t="s">
        <v>159</v>
      </c>
      <c r="C154" s="138">
        <v>1</v>
      </c>
      <c r="J154" s="103"/>
      <c r="K154" s="125">
        <v>1</v>
      </c>
    </row>
    <row r="155" spans="1:11" ht="15" customHeight="1" x14ac:dyDescent="0.2">
      <c r="A155" s="88" t="s">
        <v>90</v>
      </c>
      <c r="B155" s="143" t="s">
        <v>152</v>
      </c>
      <c r="C155" s="138">
        <v>1</v>
      </c>
      <c r="J155" s="103"/>
      <c r="K155" s="125">
        <v>1</v>
      </c>
    </row>
    <row r="156" spans="1:11" ht="15" customHeight="1" x14ac:dyDescent="0.2">
      <c r="A156" s="88" t="s">
        <v>90</v>
      </c>
      <c r="B156" s="143" t="s">
        <v>156</v>
      </c>
      <c r="D156" s="138">
        <v>1</v>
      </c>
      <c r="E156" s="138">
        <v>1</v>
      </c>
      <c r="F156" s="138">
        <v>1</v>
      </c>
      <c r="H156" s="138">
        <v>3</v>
      </c>
      <c r="J156" s="103"/>
      <c r="K156" s="125">
        <v>6</v>
      </c>
    </row>
    <row r="157" spans="1:11" ht="15" customHeight="1" x14ac:dyDescent="0.2">
      <c r="A157" s="88" t="s">
        <v>90</v>
      </c>
      <c r="B157" s="143" t="s">
        <v>119</v>
      </c>
      <c r="C157" s="138">
        <v>3</v>
      </c>
      <c r="D157" s="138">
        <v>1</v>
      </c>
      <c r="F157" s="138">
        <v>3</v>
      </c>
      <c r="G157" s="138">
        <v>1</v>
      </c>
      <c r="H157" s="138">
        <v>2</v>
      </c>
      <c r="J157" s="103">
        <v>2</v>
      </c>
      <c r="K157" s="125">
        <v>12</v>
      </c>
    </row>
    <row r="158" spans="1:11" ht="15" customHeight="1" x14ac:dyDescent="0.2">
      <c r="A158" s="88" t="s">
        <v>92</v>
      </c>
      <c r="B158" s="143" t="s">
        <v>115</v>
      </c>
      <c r="C158" s="138">
        <v>7</v>
      </c>
      <c r="D158" s="138">
        <v>10</v>
      </c>
      <c r="E158" s="138">
        <v>16</v>
      </c>
      <c r="F158" s="138">
        <v>15</v>
      </c>
      <c r="G158" s="138">
        <v>14</v>
      </c>
      <c r="H158" s="138">
        <v>36</v>
      </c>
      <c r="I158" s="138">
        <v>63</v>
      </c>
      <c r="J158" s="103">
        <v>87</v>
      </c>
      <c r="K158" s="125">
        <v>248</v>
      </c>
    </row>
    <row r="159" spans="1:11" ht="15" customHeight="1" x14ac:dyDescent="0.2">
      <c r="A159" s="88" t="s">
        <v>92</v>
      </c>
      <c r="B159" s="143" t="s">
        <v>121</v>
      </c>
      <c r="C159" s="138">
        <v>1</v>
      </c>
      <c r="D159" s="138">
        <v>1</v>
      </c>
      <c r="E159" s="138">
        <v>1</v>
      </c>
      <c r="G159" s="138">
        <v>1</v>
      </c>
      <c r="H159" s="138">
        <v>1</v>
      </c>
      <c r="I159" s="138">
        <v>5</v>
      </c>
      <c r="J159" s="103">
        <v>8</v>
      </c>
      <c r="K159" s="125">
        <v>18</v>
      </c>
    </row>
    <row r="160" spans="1:11" ht="15" customHeight="1" x14ac:dyDescent="0.2">
      <c r="A160" s="88" t="s">
        <v>92</v>
      </c>
      <c r="B160" s="143" t="s">
        <v>118</v>
      </c>
      <c r="C160" s="138">
        <v>1</v>
      </c>
      <c r="D160" s="138">
        <v>1</v>
      </c>
      <c r="F160" s="138">
        <v>1</v>
      </c>
      <c r="H160" s="138">
        <v>2</v>
      </c>
      <c r="I160" s="138">
        <v>2</v>
      </c>
      <c r="J160" s="103">
        <v>4</v>
      </c>
      <c r="K160" s="125">
        <v>11</v>
      </c>
    </row>
    <row r="161" spans="1:11" ht="15" customHeight="1" x14ac:dyDescent="0.2">
      <c r="A161" s="88" t="s">
        <v>92</v>
      </c>
      <c r="B161" s="143" t="s">
        <v>157</v>
      </c>
      <c r="J161" s="103">
        <v>1</v>
      </c>
      <c r="K161" s="125">
        <v>1</v>
      </c>
    </row>
    <row r="162" spans="1:11" ht="15" customHeight="1" x14ac:dyDescent="0.2">
      <c r="A162" s="88" t="s">
        <v>92</v>
      </c>
      <c r="B162" s="143" t="s">
        <v>150</v>
      </c>
      <c r="C162" s="138">
        <v>8</v>
      </c>
      <c r="D162" s="138">
        <v>3</v>
      </c>
      <c r="E162" s="138">
        <v>8</v>
      </c>
      <c r="F162" s="138">
        <v>4</v>
      </c>
      <c r="G162" s="138">
        <v>6</v>
      </c>
      <c r="H162" s="138">
        <v>12</v>
      </c>
      <c r="I162" s="138">
        <v>13</v>
      </c>
      <c r="J162" s="103">
        <v>19</v>
      </c>
      <c r="K162" s="125">
        <v>73</v>
      </c>
    </row>
    <row r="163" spans="1:11" ht="15" customHeight="1" x14ac:dyDescent="0.2">
      <c r="A163" s="88" t="s">
        <v>92</v>
      </c>
      <c r="B163" s="143" t="s">
        <v>120</v>
      </c>
      <c r="D163" s="138">
        <v>5</v>
      </c>
      <c r="E163" s="138">
        <v>5</v>
      </c>
      <c r="F163" s="138">
        <v>3</v>
      </c>
      <c r="H163" s="138">
        <v>1</v>
      </c>
      <c r="J163" s="103">
        <v>1</v>
      </c>
      <c r="K163" s="125">
        <v>15</v>
      </c>
    </row>
    <row r="164" spans="1:11" ht="15" customHeight="1" x14ac:dyDescent="0.2">
      <c r="A164" s="88" t="s">
        <v>92</v>
      </c>
      <c r="B164" s="143" t="s">
        <v>117</v>
      </c>
      <c r="C164" s="138">
        <v>5</v>
      </c>
      <c r="D164" s="138">
        <v>3</v>
      </c>
      <c r="E164" s="138">
        <v>5</v>
      </c>
      <c r="F164" s="138">
        <v>2</v>
      </c>
      <c r="G164" s="138">
        <v>6</v>
      </c>
      <c r="H164" s="138">
        <v>7</v>
      </c>
      <c r="I164" s="138">
        <v>3</v>
      </c>
      <c r="J164" s="103">
        <v>5</v>
      </c>
      <c r="K164" s="125">
        <v>36</v>
      </c>
    </row>
    <row r="165" spans="1:11" ht="15" customHeight="1" x14ac:dyDescent="0.2">
      <c r="A165" s="88" t="s">
        <v>92</v>
      </c>
      <c r="B165" s="143" t="s">
        <v>154</v>
      </c>
      <c r="C165" s="138">
        <v>1</v>
      </c>
      <c r="J165" s="103">
        <v>1</v>
      </c>
      <c r="K165" s="125">
        <v>2</v>
      </c>
    </row>
    <row r="166" spans="1:11" ht="15" customHeight="1" x14ac:dyDescent="0.2">
      <c r="A166" s="88" t="s">
        <v>92</v>
      </c>
      <c r="B166" s="143" t="s">
        <v>151</v>
      </c>
      <c r="D166" s="138">
        <v>1</v>
      </c>
      <c r="F166" s="138">
        <v>1</v>
      </c>
      <c r="G166" s="138">
        <v>1</v>
      </c>
      <c r="I166" s="138">
        <v>2</v>
      </c>
      <c r="J166" s="103">
        <v>4</v>
      </c>
      <c r="K166" s="125">
        <v>9</v>
      </c>
    </row>
    <row r="167" spans="1:11" ht="15" customHeight="1" x14ac:dyDescent="0.2">
      <c r="A167" s="88" t="s">
        <v>92</v>
      </c>
      <c r="B167" s="143" t="s">
        <v>155</v>
      </c>
      <c r="D167" s="138">
        <v>1</v>
      </c>
      <c r="E167" s="138">
        <v>1</v>
      </c>
      <c r="J167" s="103"/>
      <c r="K167" s="125">
        <v>2</v>
      </c>
    </row>
    <row r="168" spans="1:11" ht="15" customHeight="1" x14ac:dyDescent="0.2">
      <c r="A168" s="88" t="s">
        <v>92</v>
      </c>
      <c r="B168" s="143" t="s">
        <v>156</v>
      </c>
      <c r="D168" s="138">
        <v>1</v>
      </c>
      <c r="E168" s="138">
        <v>1</v>
      </c>
      <c r="F168" s="138">
        <v>5</v>
      </c>
      <c r="J168" s="103"/>
      <c r="K168" s="125">
        <v>7</v>
      </c>
    </row>
    <row r="169" spans="1:11" ht="15" customHeight="1" x14ac:dyDescent="0.2">
      <c r="A169" s="88" t="s">
        <v>92</v>
      </c>
      <c r="B169" s="143" t="s">
        <v>119</v>
      </c>
      <c r="D169" s="138">
        <v>2</v>
      </c>
      <c r="E169" s="138">
        <v>3</v>
      </c>
      <c r="F169" s="138">
        <v>1</v>
      </c>
      <c r="G169" s="138">
        <v>1</v>
      </c>
      <c r="H169" s="138">
        <v>1</v>
      </c>
      <c r="I169" s="138">
        <v>2</v>
      </c>
      <c r="J169" s="103"/>
      <c r="K169" s="125">
        <v>10</v>
      </c>
    </row>
    <row r="170" spans="1:11" ht="15" customHeight="1" x14ac:dyDescent="0.2">
      <c r="A170" s="88" t="s">
        <v>93</v>
      </c>
      <c r="B170" s="143" t="s">
        <v>91</v>
      </c>
      <c r="D170" s="138">
        <v>1</v>
      </c>
      <c r="J170" s="103"/>
      <c r="K170" s="125">
        <v>1</v>
      </c>
    </row>
    <row r="171" spans="1:11" ht="15" customHeight="1" x14ac:dyDescent="0.2">
      <c r="A171" s="88" t="s">
        <v>93</v>
      </c>
      <c r="B171" s="143" t="s">
        <v>115</v>
      </c>
      <c r="C171" s="138">
        <v>3</v>
      </c>
      <c r="E171" s="138">
        <v>6</v>
      </c>
      <c r="F171" s="138">
        <v>1</v>
      </c>
      <c r="G171" s="138">
        <v>6</v>
      </c>
      <c r="H171" s="138">
        <v>6</v>
      </c>
      <c r="I171" s="138">
        <v>13</v>
      </c>
      <c r="J171" s="103">
        <v>24</v>
      </c>
      <c r="K171" s="125">
        <v>59</v>
      </c>
    </row>
    <row r="172" spans="1:11" ht="15" customHeight="1" x14ac:dyDescent="0.2">
      <c r="A172" s="88" t="s">
        <v>93</v>
      </c>
      <c r="B172" s="143" t="s">
        <v>121</v>
      </c>
      <c r="J172" s="103">
        <v>1</v>
      </c>
      <c r="K172" s="125">
        <v>1</v>
      </c>
    </row>
    <row r="173" spans="1:11" ht="15" customHeight="1" x14ac:dyDescent="0.2">
      <c r="A173" s="88" t="s">
        <v>93</v>
      </c>
      <c r="B173" s="143" t="s">
        <v>118</v>
      </c>
      <c r="C173" s="138">
        <v>3</v>
      </c>
      <c r="D173" s="138">
        <v>8</v>
      </c>
      <c r="E173" s="138">
        <v>8</v>
      </c>
      <c r="F173" s="138">
        <v>12</v>
      </c>
      <c r="H173" s="138">
        <v>5</v>
      </c>
      <c r="I173" s="138">
        <v>4</v>
      </c>
      <c r="J173" s="103">
        <v>9</v>
      </c>
      <c r="K173" s="125">
        <v>49</v>
      </c>
    </row>
    <row r="174" spans="1:11" ht="15" customHeight="1" x14ac:dyDescent="0.2">
      <c r="A174" s="88" t="s">
        <v>93</v>
      </c>
      <c r="B174" s="143" t="s">
        <v>157</v>
      </c>
      <c r="G174" s="138">
        <v>1</v>
      </c>
      <c r="J174" s="103"/>
      <c r="K174" s="125">
        <v>1</v>
      </c>
    </row>
    <row r="175" spans="1:11" ht="15" customHeight="1" x14ac:dyDescent="0.2">
      <c r="A175" s="88" t="s">
        <v>93</v>
      </c>
      <c r="B175" s="143" t="s">
        <v>160</v>
      </c>
      <c r="C175" s="138">
        <v>2</v>
      </c>
      <c r="J175" s="103"/>
      <c r="K175" s="125">
        <v>2</v>
      </c>
    </row>
    <row r="176" spans="1:11" ht="15" customHeight="1" x14ac:dyDescent="0.2">
      <c r="A176" s="88" t="s">
        <v>93</v>
      </c>
      <c r="B176" s="143" t="s">
        <v>150</v>
      </c>
      <c r="C176" s="138">
        <v>1</v>
      </c>
      <c r="D176" s="138">
        <v>2</v>
      </c>
      <c r="E176" s="138">
        <v>1</v>
      </c>
      <c r="F176" s="138">
        <v>3</v>
      </c>
      <c r="G176" s="138">
        <v>6</v>
      </c>
      <c r="H176" s="138">
        <v>3</v>
      </c>
      <c r="I176" s="138">
        <v>4</v>
      </c>
      <c r="J176" s="103">
        <v>6</v>
      </c>
      <c r="K176" s="125">
        <v>26</v>
      </c>
    </row>
    <row r="177" spans="1:11" ht="15" customHeight="1" x14ac:dyDescent="0.2">
      <c r="A177" s="88" t="s">
        <v>93</v>
      </c>
      <c r="B177" s="143" t="s">
        <v>120</v>
      </c>
      <c r="C177" s="138">
        <v>1</v>
      </c>
      <c r="F177" s="138">
        <v>1</v>
      </c>
      <c r="G177" s="138">
        <v>1</v>
      </c>
      <c r="J177" s="103"/>
      <c r="K177" s="125">
        <v>3</v>
      </c>
    </row>
    <row r="178" spans="1:11" ht="15" customHeight="1" x14ac:dyDescent="0.2">
      <c r="A178" s="88" t="s">
        <v>93</v>
      </c>
      <c r="B178" s="143" t="s">
        <v>117</v>
      </c>
      <c r="C178" s="138">
        <v>2</v>
      </c>
      <c r="D178" s="138">
        <v>4</v>
      </c>
      <c r="E178" s="138">
        <v>1</v>
      </c>
      <c r="F178" s="138">
        <v>4</v>
      </c>
      <c r="G178" s="138">
        <v>5</v>
      </c>
      <c r="H178" s="138">
        <v>4</v>
      </c>
      <c r="I178" s="138">
        <v>8</v>
      </c>
      <c r="J178" s="103">
        <v>2</v>
      </c>
      <c r="K178" s="125">
        <v>30</v>
      </c>
    </row>
    <row r="179" spans="1:11" ht="15" customHeight="1" x14ac:dyDescent="0.2">
      <c r="A179" s="88" t="s">
        <v>93</v>
      </c>
      <c r="B179" s="143" t="s">
        <v>154</v>
      </c>
      <c r="E179" s="138">
        <v>1</v>
      </c>
      <c r="J179" s="103">
        <v>1</v>
      </c>
      <c r="K179" s="125">
        <v>2</v>
      </c>
    </row>
    <row r="180" spans="1:11" ht="15" customHeight="1" x14ac:dyDescent="0.2">
      <c r="A180" s="88" t="s">
        <v>93</v>
      </c>
      <c r="B180" s="143" t="s">
        <v>151</v>
      </c>
      <c r="C180" s="138">
        <v>4</v>
      </c>
      <c r="D180" s="138">
        <v>2</v>
      </c>
      <c r="E180" s="138">
        <v>2</v>
      </c>
      <c r="F180" s="138">
        <v>4</v>
      </c>
      <c r="G180" s="138">
        <v>3</v>
      </c>
      <c r="H180" s="138">
        <v>4</v>
      </c>
      <c r="I180" s="138">
        <v>4</v>
      </c>
      <c r="J180" s="103">
        <v>1</v>
      </c>
      <c r="K180" s="125">
        <v>24</v>
      </c>
    </row>
    <row r="181" spans="1:11" ht="15" customHeight="1" x14ac:dyDescent="0.2">
      <c r="A181" s="88" t="s">
        <v>93</v>
      </c>
      <c r="B181" s="143" t="s">
        <v>119</v>
      </c>
      <c r="D181" s="138">
        <v>1</v>
      </c>
      <c r="F181" s="138">
        <v>1</v>
      </c>
      <c r="I181" s="138">
        <v>1</v>
      </c>
      <c r="J181" s="103">
        <v>2</v>
      </c>
      <c r="K181" s="125">
        <v>5</v>
      </c>
    </row>
    <row r="182" spans="1:11" ht="15" customHeight="1" x14ac:dyDescent="0.2">
      <c r="A182" s="88" t="s">
        <v>95</v>
      </c>
      <c r="B182" s="143" t="s">
        <v>115</v>
      </c>
      <c r="C182" s="138">
        <v>9</v>
      </c>
      <c r="D182" s="138">
        <v>1</v>
      </c>
      <c r="E182" s="138">
        <v>5</v>
      </c>
      <c r="F182" s="138">
        <v>9</v>
      </c>
      <c r="G182" s="138">
        <v>4</v>
      </c>
      <c r="H182" s="138">
        <v>4</v>
      </c>
      <c r="I182" s="138">
        <v>8</v>
      </c>
      <c r="J182" s="103">
        <v>9</v>
      </c>
      <c r="K182" s="125">
        <v>49</v>
      </c>
    </row>
    <row r="183" spans="1:11" ht="15" customHeight="1" x14ac:dyDescent="0.2">
      <c r="A183" s="88" t="s">
        <v>95</v>
      </c>
      <c r="B183" s="143" t="s">
        <v>121</v>
      </c>
      <c r="D183" s="138">
        <v>1</v>
      </c>
      <c r="I183" s="138">
        <v>5</v>
      </c>
      <c r="J183" s="103">
        <v>2</v>
      </c>
      <c r="K183" s="125">
        <v>8</v>
      </c>
    </row>
    <row r="184" spans="1:11" ht="15" customHeight="1" x14ac:dyDescent="0.2">
      <c r="A184" s="88" t="s">
        <v>95</v>
      </c>
      <c r="B184" s="143" t="s">
        <v>118</v>
      </c>
      <c r="C184" s="138">
        <v>1</v>
      </c>
      <c r="D184" s="138">
        <v>4</v>
      </c>
      <c r="E184" s="138">
        <v>2</v>
      </c>
      <c r="F184" s="138">
        <v>1</v>
      </c>
      <c r="G184" s="138">
        <v>1</v>
      </c>
      <c r="H184" s="138">
        <v>1</v>
      </c>
      <c r="J184" s="103"/>
      <c r="K184" s="125">
        <v>10</v>
      </c>
    </row>
    <row r="185" spans="1:11" ht="15" customHeight="1" x14ac:dyDescent="0.2">
      <c r="A185" s="88" t="s">
        <v>95</v>
      </c>
      <c r="B185" s="143" t="s">
        <v>150</v>
      </c>
      <c r="C185" s="138">
        <v>7</v>
      </c>
      <c r="D185" s="138">
        <v>7</v>
      </c>
      <c r="E185" s="138">
        <v>4</v>
      </c>
      <c r="F185" s="138">
        <v>5</v>
      </c>
      <c r="G185" s="138">
        <v>4</v>
      </c>
      <c r="H185" s="138">
        <v>5</v>
      </c>
      <c r="I185" s="138">
        <v>4</v>
      </c>
      <c r="J185" s="103">
        <v>1</v>
      </c>
      <c r="K185" s="125">
        <v>37</v>
      </c>
    </row>
    <row r="186" spans="1:11" ht="15" customHeight="1" x14ac:dyDescent="0.2">
      <c r="A186" s="88" t="s">
        <v>95</v>
      </c>
      <c r="B186" s="143" t="s">
        <v>120</v>
      </c>
      <c r="D186" s="138">
        <v>2</v>
      </c>
      <c r="E186" s="138">
        <v>1</v>
      </c>
      <c r="F186" s="138">
        <v>1</v>
      </c>
      <c r="J186" s="103"/>
      <c r="K186" s="125">
        <v>4</v>
      </c>
    </row>
    <row r="187" spans="1:11" ht="15" customHeight="1" x14ac:dyDescent="0.2">
      <c r="A187" s="88" t="s">
        <v>95</v>
      </c>
      <c r="B187" s="143" t="s">
        <v>117</v>
      </c>
      <c r="G187" s="138">
        <v>1</v>
      </c>
      <c r="J187" s="103"/>
      <c r="K187" s="125">
        <v>1</v>
      </c>
    </row>
    <row r="188" spans="1:11" ht="15" customHeight="1" x14ac:dyDescent="0.2">
      <c r="A188" s="88" t="s">
        <v>95</v>
      </c>
      <c r="B188" s="143" t="s">
        <v>154</v>
      </c>
      <c r="E188" s="138">
        <v>1</v>
      </c>
      <c r="I188" s="138">
        <v>1</v>
      </c>
      <c r="J188" s="103"/>
      <c r="K188" s="125">
        <v>2</v>
      </c>
    </row>
    <row r="189" spans="1:11" ht="15" customHeight="1" x14ac:dyDescent="0.2">
      <c r="A189" s="88" t="s">
        <v>95</v>
      </c>
      <c r="B189" s="143" t="s">
        <v>151</v>
      </c>
      <c r="C189" s="138">
        <v>2</v>
      </c>
      <c r="E189" s="138">
        <v>2</v>
      </c>
      <c r="G189" s="138">
        <v>1</v>
      </c>
      <c r="H189" s="138">
        <v>4</v>
      </c>
      <c r="I189" s="138">
        <v>1</v>
      </c>
      <c r="J189" s="103">
        <v>1</v>
      </c>
      <c r="K189" s="125">
        <v>11</v>
      </c>
    </row>
    <row r="190" spans="1:11" ht="15" customHeight="1" x14ac:dyDescent="0.2">
      <c r="A190" s="88" t="s">
        <v>95</v>
      </c>
      <c r="B190" s="143" t="s">
        <v>152</v>
      </c>
      <c r="E190" s="138">
        <v>1</v>
      </c>
      <c r="J190" s="103"/>
      <c r="K190" s="125">
        <v>1</v>
      </c>
    </row>
    <row r="191" spans="1:11" ht="15" customHeight="1" x14ac:dyDescent="0.2">
      <c r="A191" s="88" t="s">
        <v>95</v>
      </c>
      <c r="B191" s="143" t="s">
        <v>156</v>
      </c>
      <c r="G191" s="138">
        <v>1</v>
      </c>
      <c r="J191" s="103"/>
      <c r="K191" s="125">
        <v>1</v>
      </c>
    </row>
    <row r="192" spans="1:11" ht="15" customHeight="1" x14ac:dyDescent="0.2">
      <c r="A192" s="88" t="s">
        <v>95</v>
      </c>
      <c r="B192" s="143" t="s">
        <v>119</v>
      </c>
      <c r="C192" s="138">
        <v>3</v>
      </c>
      <c r="D192" s="138">
        <v>4</v>
      </c>
      <c r="E192" s="138">
        <v>3</v>
      </c>
      <c r="F192" s="138">
        <v>2</v>
      </c>
      <c r="G192" s="138">
        <v>4</v>
      </c>
      <c r="H192" s="138">
        <v>3</v>
      </c>
      <c r="I192" s="138">
        <v>2</v>
      </c>
      <c r="J192" s="103">
        <v>8</v>
      </c>
      <c r="K192" s="125">
        <v>29</v>
      </c>
    </row>
    <row r="193" spans="1:11" ht="15" customHeight="1" x14ac:dyDescent="0.2">
      <c r="A193" s="88" t="s">
        <v>72</v>
      </c>
      <c r="B193" s="143" t="s">
        <v>115</v>
      </c>
      <c r="C193" s="138">
        <v>15</v>
      </c>
      <c r="D193" s="138">
        <v>13</v>
      </c>
      <c r="E193" s="138">
        <v>8</v>
      </c>
      <c r="F193" s="138">
        <v>6</v>
      </c>
      <c r="G193" s="138">
        <v>16</v>
      </c>
      <c r="H193" s="138">
        <v>7</v>
      </c>
      <c r="I193" s="138">
        <v>23</v>
      </c>
      <c r="J193" s="103">
        <v>20</v>
      </c>
      <c r="K193" s="125">
        <v>108</v>
      </c>
    </row>
    <row r="194" spans="1:11" ht="15" customHeight="1" x14ac:dyDescent="0.2">
      <c r="A194" s="88" t="s">
        <v>72</v>
      </c>
      <c r="B194" s="143" t="s">
        <v>121</v>
      </c>
      <c r="C194" s="138">
        <v>1</v>
      </c>
      <c r="D194" s="138">
        <v>1</v>
      </c>
      <c r="J194" s="103">
        <v>2</v>
      </c>
      <c r="K194" s="125">
        <v>4</v>
      </c>
    </row>
    <row r="195" spans="1:11" ht="15" customHeight="1" x14ac:dyDescent="0.2">
      <c r="A195" s="88" t="s">
        <v>72</v>
      </c>
      <c r="B195" s="143" t="s">
        <v>118</v>
      </c>
      <c r="C195" s="138">
        <v>3</v>
      </c>
      <c r="D195" s="138">
        <v>1</v>
      </c>
      <c r="I195" s="138">
        <v>1</v>
      </c>
      <c r="J195" s="103">
        <v>1</v>
      </c>
      <c r="K195" s="125">
        <v>6</v>
      </c>
    </row>
    <row r="196" spans="1:11" ht="15" customHeight="1" x14ac:dyDescent="0.2">
      <c r="A196" s="88" t="s">
        <v>72</v>
      </c>
      <c r="B196" s="143" t="s">
        <v>150</v>
      </c>
      <c r="C196" s="138">
        <v>19</v>
      </c>
      <c r="D196" s="138">
        <v>18</v>
      </c>
      <c r="E196" s="138">
        <v>16</v>
      </c>
      <c r="F196" s="138">
        <v>12</v>
      </c>
      <c r="G196" s="138">
        <v>16</v>
      </c>
      <c r="H196" s="138">
        <v>19</v>
      </c>
      <c r="I196" s="138">
        <v>12</v>
      </c>
      <c r="J196" s="103">
        <v>12</v>
      </c>
      <c r="K196" s="125">
        <v>124</v>
      </c>
    </row>
    <row r="197" spans="1:11" ht="15" customHeight="1" x14ac:dyDescent="0.2">
      <c r="A197" s="88" t="s">
        <v>72</v>
      </c>
      <c r="B197" s="143" t="s">
        <v>120</v>
      </c>
      <c r="C197" s="138">
        <v>1</v>
      </c>
      <c r="D197" s="138">
        <v>3</v>
      </c>
      <c r="G197" s="138">
        <v>2</v>
      </c>
      <c r="H197" s="138">
        <v>1</v>
      </c>
      <c r="J197" s="103"/>
      <c r="K197" s="125">
        <v>7</v>
      </c>
    </row>
    <row r="198" spans="1:11" ht="15" customHeight="1" x14ac:dyDescent="0.2">
      <c r="A198" s="88" t="s">
        <v>72</v>
      </c>
      <c r="B198" s="143" t="s">
        <v>117</v>
      </c>
      <c r="C198" s="138">
        <v>1</v>
      </c>
      <c r="D198" s="138">
        <v>4</v>
      </c>
      <c r="F198" s="138">
        <v>1</v>
      </c>
      <c r="I198" s="138">
        <v>1</v>
      </c>
      <c r="J198" s="103">
        <v>2</v>
      </c>
      <c r="K198" s="125">
        <v>9</v>
      </c>
    </row>
    <row r="199" spans="1:11" ht="15" customHeight="1" x14ac:dyDescent="0.2">
      <c r="A199" s="88" t="s">
        <v>72</v>
      </c>
      <c r="B199" s="143" t="s">
        <v>154</v>
      </c>
      <c r="D199" s="138">
        <v>1</v>
      </c>
      <c r="J199" s="103">
        <v>1</v>
      </c>
      <c r="K199" s="125">
        <v>2</v>
      </c>
    </row>
    <row r="200" spans="1:11" ht="15" customHeight="1" x14ac:dyDescent="0.2">
      <c r="A200" s="88" t="s">
        <v>72</v>
      </c>
      <c r="B200" s="143" t="s">
        <v>151</v>
      </c>
      <c r="C200" s="138">
        <v>3</v>
      </c>
      <c r="D200" s="138">
        <v>9</v>
      </c>
      <c r="E200" s="138">
        <v>4</v>
      </c>
      <c r="F200" s="138">
        <v>4</v>
      </c>
      <c r="H200" s="138">
        <v>2</v>
      </c>
      <c r="I200" s="138">
        <v>4</v>
      </c>
      <c r="J200" s="103">
        <v>3</v>
      </c>
      <c r="K200" s="125">
        <v>29</v>
      </c>
    </row>
    <row r="201" spans="1:11" ht="15" customHeight="1" x14ac:dyDescent="0.2">
      <c r="A201" s="88" t="s">
        <v>72</v>
      </c>
      <c r="B201" s="143" t="s">
        <v>156</v>
      </c>
      <c r="C201" s="138">
        <v>1</v>
      </c>
      <c r="J201" s="103"/>
      <c r="K201" s="125">
        <v>1</v>
      </c>
    </row>
    <row r="202" spans="1:11" ht="15" customHeight="1" x14ac:dyDescent="0.2">
      <c r="A202" s="88" t="s">
        <v>72</v>
      </c>
      <c r="B202" s="143" t="s">
        <v>119</v>
      </c>
      <c r="G202" s="138">
        <v>1</v>
      </c>
      <c r="H202" s="138">
        <v>1</v>
      </c>
      <c r="J202" s="103">
        <v>2</v>
      </c>
      <c r="K202" s="125">
        <v>4</v>
      </c>
    </row>
    <row r="203" spans="1:11" ht="15" customHeight="1" x14ac:dyDescent="0.2">
      <c r="A203" s="88" t="s">
        <v>65</v>
      </c>
      <c r="B203" s="143" t="s">
        <v>115</v>
      </c>
      <c r="C203" s="138">
        <v>24</v>
      </c>
      <c r="D203" s="138">
        <v>19</v>
      </c>
      <c r="E203" s="138">
        <v>25</v>
      </c>
      <c r="F203" s="138">
        <v>20</v>
      </c>
      <c r="G203" s="138">
        <v>20</v>
      </c>
      <c r="H203" s="138">
        <v>35</v>
      </c>
      <c r="I203" s="138">
        <v>95</v>
      </c>
      <c r="J203" s="103">
        <v>73</v>
      </c>
      <c r="K203" s="125">
        <v>311</v>
      </c>
    </row>
    <row r="204" spans="1:11" ht="15" customHeight="1" x14ac:dyDescent="0.2">
      <c r="A204" s="88" t="s">
        <v>65</v>
      </c>
      <c r="B204" s="143" t="s">
        <v>121</v>
      </c>
      <c r="C204" s="138">
        <v>2</v>
      </c>
      <c r="D204" s="138">
        <v>2</v>
      </c>
      <c r="E204" s="138">
        <v>5</v>
      </c>
      <c r="F204" s="138">
        <v>1</v>
      </c>
      <c r="G204" s="138">
        <v>2</v>
      </c>
      <c r="H204" s="138">
        <v>2</v>
      </c>
      <c r="I204" s="138">
        <v>15</v>
      </c>
      <c r="J204" s="103">
        <v>8</v>
      </c>
      <c r="K204" s="125">
        <v>37</v>
      </c>
    </row>
    <row r="205" spans="1:11" ht="15" customHeight="1" x14ac:dyDescent="0.2">
      <c r="A205" s="88" t="s">
        <v>65</v>
      </c>
      <c r="B205" s="143" t="s">
        <v>118</v>
      </c>
      <c r="C205" s="138">
        <v>4</v>
      </c>
      <c r="D205" s="138">
        <v>6</v>
      </c>
      <c r="E205" s="138">
        <v>13</v>
      </c>
      <c r="F205" s="138">
        <v>3</v>
      </c>
      <c r="G205" s="138">
        <v>4</v>
      </c>
      <c r="I205" s="138">
        <v>6</v>
      </c>
      <c r="J205" s="103">
        <v>9</v>
      </c>
      <c r="K205" s="125">
        <v>45</v>
      </c>
    </row>
    <row r="206" spans="1:11" ht="15" customHeight="1" x14ac:dyDescent="0.2">
      <c r="A206" s="88" t="s">
        <v>65</v>
      </c>
      <c r="B206" s="217" t="s">
        <v>162</v>
      </c>
      <c r="D206" s="138">
        <v>1</v>
      </c>
      <c r="J206" s="103"/>
      <c r="K206" s="125">
        <v>1</v>
      </c>
    </row>
    <row r="207" spans="1:11" ht="15" customHeight="1" x14ac:dyDescent="0.2">
      <c r="A207" s="88" t="s">
        <v>65</v>
      </c>
      <c r="B207" s="143" t="s">
        <v>172</v>
      </c>
      <c r="J207" s="103">
        <v>1</v>
      </c>
      <c r="K207" s="125">
        <v>1</v>
      </c>
    </row>
    <row r="208" spans="1:11" ht="15" customHeight="1" x14ac:dyDescent="0.2">
      <c r="A208" s="88" t="s">
        <v>65</v>
      </c>
      <c r="B208" s="143" t="s">
        <v>153</v>
      </c>
      <c r="C208" s="138">
        <v>1</v>
      </c>
      <c r="F208" s="138">
        <v>1</v>
      </c>
      <c r="G208" s="138">
        <v>1</v>
      </c>
      <c r="H208" s="138">
        <v>1</v>
      </c>
      <c r="J208" s="103"/>
      <c r="K208" s="125">
        <v>4</v>
      </c>
    </row>
    <row r="209" spans="1:11" ht="15" customHeight="1" x14ac:dyDescent="0.2">
      <c r="A209" s="88" t="s">
        <v>65</v>
      </c>
      <c r="B209" s="143" t="s">
        <v>150</v>
      </c>
      <c r="C209" s="138">
        <v>39</v>
      </c>
      <c r="D209" s="138">
        <v>25</v>
      </c>
      <c r="E209" s="138">
        <v>24</v>
      </c>
      <c r="F209" s="138">
        <v>26</v>
      </c>
      <c r="G209" s="138">
        <v>28</v>
      </c>
      <c r="H209" s="138">
        <v>26</v>
      </c>
      <c r="I209" s="138">
        <v>32</v>
      </c>
      <c r="J209" s="103">
        <v>10</v>
      </c>
      <c r="K209" s="125">
        <v>210</v>
      </c>
    </row>
    <row r="210" spans="1:11" ht="15" customHeight="1" x14ac:dyDescent="0.2">
      <c r="A210" s="88" t="s">
        <v>65</v>
      </c>
      <c r="B210" s="143" t="s">
        <v>120</v>
      </c>
      <c r="C210" s="138">
        <v>8</v>
      </c>
      <c r="D210" s="138">
        <v>9</v>
      </c>
      <c r="E210" s="138">
        <v>3</v>
      </c>
      <c r="F210" s="138">
        <v>2</v>
      </c>
      <c r="G210" s="138">
        <v>1</v>
      </c>
      <c r="H210" s="138">
        <v>2</v>
      </c>
      <c r="I210" s="138">
        <v>2</v>
      </c>
      <c r="J210" s="103">
        <v>3</v>
      </c>
      <c r="K210" s="125">
        <v>30</v>
      </c>
    </row>
    <row r="211" spans="1:11" ht="15" customHeight="1" x14ac:dyDescent="0.2">
      <c r="A211" s="88" t="s">
        <v>65</v>
      </c>
      <c r="B211" s="143" t="s">
        <v>117</v>
      </c>
      <c r="C211" s="138">
        <v>11</v>
      </c>
      <c r="D211" s="138">
        <v>12</v>
      </c>
      <c r="E211" s="138">
        <v>5</v>
      </c>
      <c r="F211" s="138">
        <v>7</v>
      </c>
      <c r="G211" s="138">
        <v>2</v>
      </c>
      <c r="H211" s="138">
        <v>4</v>
      </c>
      <c r="I211" s="138">
        <v>19</v>
      </c>
      <c r="J211" s="103">
        <v>8</v>
      </c>
      <c r="K211" s="125">
        <v>68</v>
      </c>
    </row>
    <row r="212" spans="1:11" ht="15" customHeight="1" x14ac:dyDescent="0.2">
      <c r="A212" s="88" t="s">
        <v>65</v>
      </c>
      <c r="B212" s="143" t="s">
        <v>154</v>
      </c>
      <c r="C212" s="138">
        <v>3</v>
      </c>
      <c r="G212" s="138">
        <v>1</v>
      </c>
      <c r="H212" s="138">
        <v>1</v>
      </c>
      <c r="I212" s="138">
        <v>2</v>
      </c>
      <c r="J212" s="103"/>
      <c r="K212" s="125">
        <v>7</v>
      </c>
    </row>
    <row r="213" spans="1:11" ht="15" customHeight="1" x14ac:dyDescent="0.2">
      <c r="A213" s="88" t="s">
        <v>65</v>
      </c>
      <c r="B213" s="143" t="s">
        <v>151</v>
      </c>
      <c r="C213" s="138">
        <v>4</v>
      </c>
      <c r="D213" s="138">
        <v>3</v>
      </c>
      <c r="E213" s="138">
        <v>5</v>
      </c>
      <c r="F213" s="138">
        <v>2</v>
      </c>
      <c r="G213" s="138">
        <v>1</v>
      </c>
      <c r="H213" s="138">
        <v>7</v>
      </c>
      <c r="I213" s="138">
        <v>8</v>
      </c>
      <c r="J213" s="103">
        <v>8</v>
      </c>
      <c r="K213" s="125">
        <v>38</v>
      </c>
    </row>
    <row r="214" spans="1:11" ht="15" customHeight="1" x14ac:dyDescent="0.2">
      <c r="A214" s="88" t="s">
        <v>65</v>
      </c>
      <c r="B214" s="143" t="s">
        <v>152</v>
      </c>
      <c r="C214" s="138">
        <v>1</v>
      </c>
      <c r="D214" s="138">
        <v>1</v>
      </c>
      <c r="E214" s="138">
        <v>2</v>
      </c>
      <c r="F214" s="138">
        <v>1</v>
      </c>
      <c r="J214" s="103"/>
      <c r="K214" s="125">
        <v>5</v>
      </c>
    </row>
    <row r="215" spans="1:11" ht="15" customHeight="1" x14ac:dyDescent="0.2">
      <c r="A215" s="88" t="s">
        <v>65</v>
      </c>
      <c r="B215" s="143" t="s">
        <v>155</v>
      </c>
      <c r="C215" s="138">
        <v>1</v>
      </c>
      <c r="F215" s="138">
        <v>1</v>
      </c>
      <c r="H215" s="138">
        <v>1</v>
      </c>
      <c r="J215" s="103"/>
      <c r="K215" s="125">
        <v>3</v>
      </c>
    </row>
    <row r="216" spans="1:11" ht="15" customHeight="1" x14ac:dyDescent="0.2">
      <c r="A216" s="88" t="s">
        <v>65</v>
      </c>
      <c r="B216" s="143" t="s">
        <v>156</v>
      </c>
      <c r="D216" s="138">
        <v>2</v>
      </c>
      <c r="F216" s="138">
        <v>1</v>
      </c>
      <c r="G216" s="138">
        <v>2</v>
      </c>
      <c r="I216" s="138">
        <v>5</v>
      </c>
      <c r="J216" s="103"/>
      <c r="K216" s="125">
        <v>10</v>
      </c>
    </row>
    <row r="217" spans="1:11" ht="15" customHeight="1" x14ac:dyDescent="0.2">
      <c r="A217" s="88" t="s">
        <v>65</v>
      </c>
      <c r="B217" s="143" t="s">
        <v>119</v>
      </c>
      <c r="C217" s="138">
        <v>6</v>
      </c>
      <c r="D217" s="138">
        <v>4</v>
      </c>
      <c r="E217" s="138">
        <v>7</v>
      </c>
      <c r="F217" s="138">
        <v>3</v>
      </c>
      <c r="G217" s="138">
        <v>2</v>
      </c>
      <c r="H217" s="138">
        <v>2</v>
      </c>
      <c r="I217" s="138">
        <v>7</v>
      </c>
      <c r="J217" s="103">
        <v>6</v>
      </c>
      <c r="K217" s="125">
        <v>37</v>
      </c>
    </row>
    <row r="218" spans="1:11" ht="15" customHeight="1" x14ac:dyDescent="0.2">
      <c r="A218" s="88" t="s">
        <v>75</v>
      </c>
      <c r="B218" s="143" t="s">
        <v>115</v>
      </c>
      <c r="C218" s="138">
        <v>27</v>
      </c>
      <c r="D218" s="138">
        <v>23</v>
      </c>
      <c r="E218" s="138">
        <v>30</v>
      </c>
      <c r="F218" s="138">
        <v>12</v>
      </c>
      <c r="G218" s="138">
        <v>8</v>
      </c>
      <c r="H218" s="138">
        <v>13</v>
      </c>
      <c r="I218" s="138">
        <v>26</v>
      </c>
      <c r="J218" s="103">
        <v>39</v>
      </c>
      <c r="K218" s="125">
        <v>178</v>
      </c>
    </row>
    <row r="219" spans="1:11" ht="15" customHeight="1" x14ac:dyDescent="0.2">
      <c r="A219" s="88" t="s">
        <v>75</v>
      </c>
      <c r="B219" s="143" t="s">
        <v>121</v>
      </c>
      <c r="G219" s="138">
        <v>1</v>
      </c>
      <c r="J219" s="103"/>
      <c r="K219" s="125">
        <v>1</v>
      </c>
    </row>
    <row r="220" spans="1:11" ht="15" customHeight="1" x14ac:dyDescent="0.2">
      <c r="A220" s="88" t="s">
        <v>75</v>
      </c>
      <c r="B220" s="143" t="s">
        <v>118</v>
      </c>
      <c r="C220" s="138">
        <v>6</v>
      </c>
      <c r="E220" s="138">
        <v>2</v>
      </c>
      <c r="F220" s="138">
        <v>6</v>
      </c>
      <c r="G220" s="138">
        <v>2</v>
      </c>
      <c r="H220" s="138">
        <v>1</v>
      </c>
      <c r="I220" s="138">
        <v>4</v>
      </c>
      <c r="J220" s="103">
        <v>2</v>
      </c>
      <c r="K220" s="125">
        <v>23</v>
      </c>
    </row>
    <row r="221" spans="1:11" ht="15" customHeight="1" x14ac:dyDescent="0.2">
      <c r="A221" s="88" t="s">
        <v>75</v>
      </c>
      <c r="B221" s="143" t="s">
        <v>157</v>
      </c>
      <c r="J221" s="103">
        <v>1</v>
      </c>
      <c r="K221" s="125">
        <v>1</v>
      </c>
    </row>
    <row r="222" spans="1:11" ht="15" customHeight="1" x14ac:dyDescent="0.2">
      <c r="A222" s="88" t="s">
        <v>75</v>
      </c>
      <c r="B222" s="143" t="s">
        <v>160</v>
      </c>
      <c r="J222" s="103">
        <v>1</v>
      </c>
      <c r="K222" s="125">
        <v>1</v>
      </c>
    </row>
    <row r="223" spans="1:11" ht="15" customHeight="1" x14ac:dyDescent="0.2">
      <c r="A223" s="88" t="s">
        <v>75</v>
      </c>
      <c r="B223" s="143" t="s">
        <v>150</v>
      </c>
      <c r="C223" s="138">
        <v>22</v>
      </c>
      <c r="D223" s="138">
        <v>14</v>
      </c>
      <c r="E223" s="138">
        <v>10</v>
      </c>
      <c r="F223" s="138">
        <v>16</v>
      </c>
      <c r="G223" s="138">
        <v>12</v>
      </c>
      <c r="H223" s="138">
        <v>12</v>
      </c>
      <c r="I223" s="138">
        <v>15</v>
      </c>
      <c r="J223" s="103">
        <v>7</v>
      </c>
      <c r="K223" s="125">
        <v>108</v>
      </c>
    </row>
    <row r="224" spans="1:11" ht="15" customHeight="1" x14ac:dyDescent="0.2">
      <c r="A224" s="88" t="s">
        <v>75</v>
      </c>
      <c r="B224" s="143" t="s">
        <v>120</v>
      </c>
      <c r="C224" s="138">
        <v>2</v>
      </c>
      <c r="D224" s="138">
        <v>3</v>
      </c>
      <c r="E224" s="138">
        <v>2</v>
      </c>
      <c r="F224" s="138">
        <v>2</v>
      </c>
      <c r="G224" s="138">
        <v>1</v>
      </c>
      <c r="H224" s="138">
        <v>4</v>
      </c>
      <c r="J224" s="103"/>
      <c r="K224" s="125">
        <v>14</v>
      </c>
    </row>
    <row r="225" spans="1:11" ht="15" customHeight="1" x14ac:dyDescent="0.2">
      <c r="A225" s="88" t="s">
        <v>75</v>
      </c>
      <c r="B225" s="143" t="s">
        <v>117</v>
      </c>
      <c r="D225" s="138">
        <v>1</v>
      </c>
      <c r="E225" s="138">
        <v>2</v>
      </c>
      <c r="F225" s="138">
        <v>2</v>
      </c>
      <c r="J225" s="103">
        <v>1</v>
      </c>
      <c r="K225" s="125">
        <v>6</v>
      </c>
    </row>
    <row r="226" spans="1:11" ht="15" customHeight="1" x14ac:dyDescent="0.2">
      <c r="A226" s="88" t="s">
        <v>75</v>
      </c>
      <c r="B226" s="143" t="s">
        <v>154</v>
      </c>
      <c r="E226" s="138">
        <v>2</v>
      </c>
      <c r="F226" s="138">
        <v>2</v>
      </c>
      <c r="G226" s="138">
        <v>2</v>
      </c>
      <c r="J226" s="103"/>
      <c r="K226" s="125">
        <v>6</v>
      </c>
    </row>
    <row r="227" spans="1:11" ht="15" customHeight="1" x14ac:dyDescent="0.2">
      <c r="A227" s="88" t="s">
        <v>75</v>
      </c>
      <c r="B227" s="143" t="s">
        <v>151</v>
      </c>
      <c r="C227" s="138">
        <v>2</v>
      </c>
      <c r="D227" s="138">
        <v>3</v>
      </c>
      <c r="E227" s="138">
        <v>3</v>
      </c>
      <c r="F227" s="138">
        <v>2</v>
      </c>
      <c r="G227" s="138">
        <v>1</v>
      </c>
      <c r="J227" s="103">
        <v>1</v>
      </c>
      <c r="K227" s="125">
        <v>12</v>
      </c>
    </row>
    <row r="228" spans="1:11" ht="15" customHeight="1" x14ac:dyDescent="0.2">
      <c r="A228" s="88" t="s">
        <v>75</v>
      </c>
      <c r="B228" s="143" t="s">
        <v>156</v>
      </c>
      <c r="C228" s="138">
        <v>1</v>
      </c>
      <c r="E228" s="138">
        <v>1</v>
      </c>
      <c r="J228" s="103"/>
      <c r="K228" s="125">
        <v>2</v>
      </c>
    </row>
    <row r="229" spans="1:11" ht="15" customHeight="1" x14ac:dyDescent="0.2">
      <c r="A229" s="88" t="s">
        <v>75</v>
      </c>
      <c r="B229" s="143" t="s">
        <v>119</v>
      </c>
      <c r="C229" s="138">
        <v>1</v>
      </c>
      <c r="D229" s="138">
        <v>1</v>
      </c>
      <c r="E229" s="138">
        <v>1</v>
      </c>
      <c r="F229" s="138">
        <v>1</v>
      </c>
      <c r="I229" s="138">
        <v>1</v>
      </c>
      <c r="J229" s="103"/>
      <c r="K229" s="125">
        <v>5</v>
      </c>
    </row>
    <row r="230" spans="1:11" ht="15" customHeight="1" x14ac:dyDescent="0.2">
      <c r="A230" s="88" t="s">
        <v>74</v>
      </c>
      <c r="B230" s="143" t="s">
        <v>115</v>
      </c>
      <c r="C230" s="138">
        <v>35</v>
      </c>
      <c r="D230" s="138">
        <v>24</v>
      </c>
      <c r="E230" s="138">
        <v>34</v>
      </c>
      <c r="F230" s="138">
        <v>26</v>
      </c>
      <c r="G230" s="138">
        <v>10</v>
      </c>
      <c r="H230" s="138">
        <v>19</v>
      </c>
      <c r="I230" s="138">
        <v>35</v>
      </c>
      <c r="J230" s="103">
        <v>36</v>
      </c>
      <c r="K230" s="125">
        <v>219</v>
      </c>
    </row>
    <row r="231" spans="1:11" ht="15" customHeight="1" x14ac:dyDescent="0.2">
      <c r="A231" s="88" t="s">
        <v>74</v>
      </c>
      <c r="B231" s="143" t="s">
        <v>121</v>
      </c>
      <c r="I231" s="138">
        <v>1</v>
      </c>
      <c r="J231" s="103">
        <v>2</v>
      </c>
      <c r="K231" s="125">
        <v>3</v>
      </c>
    </row>
    <row r="232" spans="1:11" ht="15" customHeight="1" x14ac:dyDescent="0.2">
      <c r="A232" s="88" t="s">
        <v>74</v>
      </c>
      <c r="B232" s="143" t="s">
        <v>118</v>
      </c>
      <c r="C232" s="138">
        <v>14</v>
      </c>
      <c r="D232" s="138">
        <v>25</v>
      </c>
      <c r="E232" s="138">
        <v>16</v>
      </c>
      <c r="F232" s="138">
        <v>8</v>
      </c>
      <c r="G232" s="138">
        <v>11</v>
      </c>
      <c r="H232" s="138">
        <v>7</v>
      </c>
      <c r="I232" s="138">
        <v>15</v>
      </c>
      <c r="J232" s="103">
        <v>13</v>
      </c>
      <c r="K232" s="125">
        <v>109</v>
      </c>
    </row>
    <row r="233" spans="1:11" ht="15" customHeight="1" x14ac:dyDescent="0.2">
      <c r="A233" s="88" t="s">
        <v>74</v>
      </c>
      <c r="B233" s="143" t="s">
        <v>161</v>
      </c>
      <c r="H233" s="138">
        <v>1</v>
      </c>
      <c r="J233" s="103"/>
      <c r="K233" s="125">
        <v>1</v>
      </c>
    </row>
    <row r="234" spans="1:11" ht="15" customHeight="1" x14ac:dyDescent="0.2">
      <c r="A234" s="88" t="s">
        <v>74</v>
      </c>
      <c r="B234" s="143" t="s">
        <v>157</v>
      </c>
      <c r="C234" s="138">
        <v>1</v>
      </c>
      <c r="H234" s="138">
        <v>1</v>
      </c>
      <c r="J234" s="103"/>
      <c r="K234" s="125">
        <v>2</v>
      </c>
    </row>
    <row r="235" spans="1:11" ht="15" customHeight="1" x14ac:dyDescent="0.2">
      <c r="A235" s="88" t="s">
        <v>74</v>
      </c>
      <c r="B235" s="143" t="s">
        <v>150</v>
      </c>
      <c r="C235" s="138">
        <v>40</v>
      </c>
      <c r="D235" s="138">
        <v>31</v>
      </c>
      <c r="E235" s="138">
        <v>23</v>
      </c>
      <c r="F235" s="138">
        <v>12</v>
      </c>
      <c r="G235" s="138">
        <v>21</v>
      </c>
      <c r="H235" s="138">
        <v>18</v>
      </c>
      <c r="I235" s="138">
        <v>21</v>
      </c>
      <c r="J235" s="103">
        <v>17</v>
      </c>
      <c r="K235" s="125">
        <v>183</v>
      </c>
    </row>
    <row r="236" spans="1:11" ht="15" customHeight="1" x14ac:dyDescent="0.2">
      <c r="A236" s="88" t="s">
        <v>74</v>
      </c>
      <c r="B236" s="143" t="s">
        <v>120</v>
      </c>
      <c r="C236" s="138">
        <v>3</v>
      </c>
      <c r="D236" s="138">
        <v>3</v>
      </c>
      <c r="E236" s="138">
        <v>4</v>
      </c>
      <c r="F236" s="138">
        <v>1</v>
      </c>
      <c r="G236" s="138">
        <v>1</v>
      </c>
      <c r="H236" s="138">
        <v>4</v>
      </c>
      <c r="I236" s="138">
        <v>1</v>
      </c>
      <c r="J236" s="103">
        <v>3</v>
      </c>
      <c r="K236" s="125">
        <v>20</v>
      </c>
    </row>
    <row r="237" spans="1:11" ht="15" customHeight="1" x14ac:dyDescent="0.2">
      <c r="A237" s="88" t="s">
        <v>74</v>
      </c>
      <c r="B237" s="143" t="s">
        <v>117</v>
      </c>
      <c r="D237" s="138">
        <v>4</v>
      </c>
      <c r="E237" s="138">
        <v>2</v>
      </c>
      <c r="F237" s="138">
        <v>3</v>
      </c>
      <c r="H237" s="138">
        <v>1</v>
      </c>
      <c r="I237" s="138">
        <v>1</v>
      </c>
      <c r="J237" s="103">
        <v>1</v>
      </c>
      <c r="K237" s="125">
        <v>12</v>
      </c>
    </row>
    <row r="238" spans="1:11" ht="15" customHeight="1" x14ac:dyDescent="0.2">
      <c r="A238" s="88" t="s">
        <v>74</v>
      </c>
      <c r="B238" s="143" t="s">
        <v>154</v>
      </c>
      <c r="C238" s="138">
        <v>1</v>
      </c>
      <c r="D238" s="138">
        <v>1</v>
      </c>
      <c r="E238" s="138">
        <v>1</v>
      </c>
      <c r="F238" s="138">
        <v>1</v>
      </c>
      <c r="J238" s="103">
        <v>1</v>
      </c>
      <c r="K238" s="125">
        <v>5</v>
      </c>
    </row>
    <row r="239" spans="1:11" ht="15" customHeight="1" x14ac:dyDescent="0.2">
      <c r="A239" s="88" t="s">
        <v>74</v>
      </c>
      <c r="B239" s="143" t="s">
        <v>151</v>
      </c>
      <c r="C239" s="138">
        <v>2</v>
      </c>
      <c r="G239" s="138">
        <v>1</v>
      </c>
      <c r="I239" s="138">
        <v>1</v>
      </c>
      <c r="J239" s="103">
        <v>2</v>
      </c>
      <c r="K239" s="125">
        <v>6</v>
      </c>
    </row>
    <row r="240" spans="1:11" ht="15" customHeight="1" x14ac:dyDescent="0.2">
      <c r="A240" s="88" t="s">
        <v>74</v>
      </c>
      <c r="B240" s="143" t="s">
        <v>159</v>
      </c>
      <c r="F240" s="138">
        <v>1</v>
      </c>
      <c r="J240" s="103"/>
      <c r="K240" s="125">
        <v>1</v>
      </c>
    </row>
    <row r="241" spans="1:11" ht="15" customHeight="1" x14ac:dyDescent="0.2">
      <c r="A241" s="88" t="s">
        <v>74</v>
      </c>
      <c r="B241" s="143" t="s">
        <v>155</v>
      </c>
      <c r="J241" s="103">
        <v>1</v>
      </c>
      <c r="K241" s="125">
        <v>1</v>
      </c>
    </row>
    <row r="242" spans="1:11" ht="15" customHeight="1" x14ac:dyDescent="0.2">
      <c r="A242" s="88" t="s">
        <v>74</v>
      </c>
      <c r="B242" s="143" t="s">
        <v>156</v>
      </c>
      <c r="D242" s="138">
        <v>1</v>
      </c>
      <c r="J242" s="103"/>
      <c r="K242" s="125">
        <v>1</v>
      </c>
    </row>
    <row r="243" spans="1:11" ht="15" customHeight="1" x14ac:dyDescent="0.2">
      <c r="A243" s="88" t="s">
        <v>74</v>
      </c>
      <c r="B243" s="143" t="s">
        <v>119</v>
      </c>
      <c r="C243" s="138">
        <v>2</v>
      </c>
      <c r="D243" s="138">
        <v>2</v>
      </c>
      <c r="E243" s="138">
        <v>3</v>
      </c>
      <c r="F243" s="138">
        <v>1</v>
      </c>
      <c r="J243" s="103"/>
      <c r="K243" s="125">
        <v>8</v>
      </c>
    </row>
    <row r="244" spans="1:11" ht="15" customHeight="1" x14ac:dyDescent="0.2">
      <c r="A244" s="88" t="s">
        <v>60</v>
      </c>
      <c r="B244" s="143" t="s">
        <v>115</v>
      </c>
      <c r="C244" s="138">
        <v>44</v>
      </c>
      <c r="D244" s="138">
        <v>33</v>
      </c>
      <c r="E244" s="138">
        <v>40</v>
      </c>
      <c r="F244" s="138">
        <v>19</v>
      </c>
      <c r="G244" s="138">
        <v>22</v>
      </c>
      <c r="H244" s="138">
        <v>18</v>
      </c>
      <c r="I244" s="138">
        <v>37</v>
      </c>
      <c r="J244" s="103">
        <v>41</v>
      </c>
      <c r="K244" s="125">
        <v>254</v>
      </c>
    </row>
    <row r="245" spans="1:11" ht="15" customHeight="1" x14ac:dyDescent="0.2">
      <c r="A245" s="88" t="s">
        <v>60</v>
      </c>
      <c r="B245" s="143" t="s">
        <v>121</v>
      </c>
      <c r="I245" s="138">
        <v>1</v>
      </c>
      <c r="J245" s="103">
        <v>1</v>
      </c>
      <c r="K245" s="125">
        <v>2</v>
      </c>
    </row>
    <row r="246" spans="1:11" ht="15" customHeight="1" x14ac:dyDescent="0.2">
      <c r="A246" s="88" t="s">
        <v>60</v>
      </c>
      <c r="B246" s="143" t="s">
        <v>118</v>
      </c>
      <c r="C246" s="138">
        <v>3</v>
      </c>
      <c r="D246" s="138">
        <v>2</v>
      </c>
      <c r="E246" s="138">
        <v>1</v>
      </c>
      <c r="F246" s="138">
        <v>4</v>
      </c>
      <c r="H246" s="138">
        <v>5</v>
      </c>
      <c r="J246" s="103">
        <v>3</v>
      </c>
      <c r="K246" s="125">
        <v>18</v>
      </c>
    </row>
    <row r="247" spans="1:11" ht="15" customHeight="1" x14ac:dyDescent="0.2">
      <c r="A247" s="88" t="s">
        <v>60</v>
      </c>
      <c r="B247" s="143" t="s">
        <v>153</v>
      </c>
      <c r="E247" s="138">
        <v>1</v>
      </c>
      <c r="J247" s="103"/>
      <c r="K247" s="125">
        <v>1</v>
      </c>
    </row>
    <row r="248" spans="1:11" ht="15" customHeight="1" x14ac:dyDescent="0.2">
      <c r="A248" s="88" t="s">
        <v>60</v>
      </c>
      <c r="B248" s="143" t="s">
        <v>150</v>
      </c>
      <c r="C248" s="138">
        <v>22</v>
      </c>
      <c r="D248" s="138">
        <v>17</v>
      </c>
      <c r="E248" s="138">
        <v>23</v>
      </c>
      <c r="F248" s="138">
        <v>15</v>
      </c>
      <c r="G248" s="138">
        <v>9</v>
      </c>
      <c r="H248" s="138">
        <v>9</v>
      </c>
      <c r="I248" s="138">
        <v>21</v>
      </c>
      <c r="J248" s="103">
        <v>7</v>
      </c>
      <c r="K248" s="125">
        <v>123</v>
      </c>
    </row>
    <row r="249" spans="1:11" ht="15" customHeight="1" x14ac:dyDescent="0.2">
      <c r="A249" s="88" t="s">
        <v>60</v>
      </c>
      <c r="B249" s="143" t="s">
        <v>120</v>
      </c>
      <c r="C249" s="138">
        <v>1</v>
      </c>
      <c r="D249" s="138">
        <v>4</v>
      </c>
      <c r="E249" s="138">
        <v>3</v>
      </c>
      <c r="F249" s="138">
        <v>2</v>
      </c>
      <c r="G249" s="138">
        <v>1</v>
      </c>
      <c r="H249" s="138">
        <v>1</v>
      </c>
      <c r="J249" s="103"/>
      <c r="K249" s="125">
        <v>12</v>
      </c>
    </row>
    <row r="250" spans="1:11" ht="15" customHeight="1" x14ac:dyDescent="0.2">
      <c r="A250" s="88" t="s">
        <v>60</v>
      </c>
      <c r="B250" s="143" t="s">
        <v>117</v>
      </c>
      <c r="C250" s="138">
        <v>2</v>
      </c>
      <c r="D250" s="138">
        <v>2</v>
      </c>
      <c r="E250" s="138">
        <v>2</v>
      </c>
      <c r="F250" s="138">
        <v>3</v>
      </c>
      <c r="J250" s="103"/>
      <c r="K250" s="125">
        <v>9</v>
      </c>
    </row>
    <row r="251" spans="1:11" ht="15" customHeight="1" x14ac:dyDescent="0.2">
      <c r="A251" s="88" t="s">
        <v>60</v>
      </c>
      <c r="B251" s="143" t="s">
        <v>154</v>
      </c>
      <c r="C251" s="138">
        <v>2</v>
      </c>
      <c r="E251" s="138">
        <v>1</v>
      </c>
      <c r="G251" s="138">
        <v>1</v>
      </c>
      <c r="I251" s="138">
        <v>1</v>
      </c>
      <c r="J251" s="103">
        <v>2</v>
      </c>
      <c r="K251" s="125">
        <v>7</v>
      </c>
    </row>
    <row r="252" spans="1:11" ht="15" customHeight="1" x14ac:dyDescent="0.2">
      <c r="A252" s="88" t="s">
        <v>60</v>
      </c>
      <c r="B252" s="143" t="s">
        <v>151</v>
      </c>
      <c r="C252" s="138">
        <v>1</v>
      </c>
      <c r="D252" s="138">
        <v>1</v>
      </c>
      <c r="E252" s="138">
        <v>1</v>
      </c>
      <c r="F252" s="138">
        <v>1</v>
      </c>
      <c r="H252" s="138">
        <v>2</v>
      </c>
      <c r="I252" s="138">
        <v>2</v>
      </c>
      <c r="J252" s="103">
        <v>1</v>
      </c>
      <c r="K252" s="125">
        <v>9</v>
      </c>
    </row>
    <row r="253" spans="1:11" ht="15" customHeight="1" x14ac:dyDescent="0.2">
      <c r="A253" s="88" t="s">
        <v>60</v>
      </c>
      <c r="B253" s="143" t="s">
        <v>155</v>
      </c>
      <c r="I253" s="138">
        <v>1</v>
      </c>
      <c r="J253" s="103"/>
      <c r="K253" s="125">
        <v>1</v>
      </c>
    </row>
    <row r="254" spans="1:11" ht="15" customHeight="1" x14ac:dyDescent="0.2">
      <c r="A254" s="88" t="s">
        <v>60</v>
      </c>
      <c r="B254" s="143" t="s">
        <v>156</v>
      </c>
      <c r="C254" s="138">
        <v>1</v>
      </c>
      <c r="E254" s="138">
        <v>1</v>
      </c>
      <c r="I254" s="138">
        <v>1</v>
      </c>
      <c r="J254" s="103"/>
      <c r="K254" s="125">
        <v>3</v>
      </c>
    </row>
    <row r="255" spans="1:11" ht="15" customHeight="1" x14ac:dyDescent="0.2">
      <c r="A255" s="88" t="s">
        <v>60</v>
      </c>
      <c r="B255" s="143" t="s">
        <v>119</v>
      </c>
      <c r="E255" s="138">
        <v>2</v>
      </c>
      <c r="G255" s="138">
        <v>1</v>
      </c>
      <c r="H255" s="138">
        <v>1</v>
      </c>
      <c r="I255" s="138">
        <v>2</v>
      </c>
      <c r="J255" s="103">
        <v>2</v>
      </c>
      <c r="K255" s="125">
        <v>8</v>
      </c>
    </row>
    <row r="256" spans="1:11" ht="15" customHeight="1" x14ac:dyDescent="0.2">
      <c r="A256" s="88" t="s">
        <v>64</v>
      </c>
      <c r="B256" s="143" t="s">
        <v>115</v>
      </c>
      <c r="C256" s="138">
        <v>12</v>
      </c>
      <c r="D256" s="138">
        <v>6</v>
      </c>
      <c r="E256" s="138">
        <v>13</v>
      </c>
      <c r="F256" s="138">
        <v>3</v>
      </c>
      <c r="G256" s="138">
        <v>7</v>
      </c>
      <c r="H256" s="138">
        <v>9</v>
      </c>
      <c r="I256" s="138">
        <v>6</v>
      </c>
      <c r="J256" s="103">
        <v>8</v>
      </c>
      <c r="K256" s="125">
        <v>64</v>
      </c>
    </row>
    <row r="257" spans="1:11" ht="15" customHeight="1" x14ac:dyDescent="0.2">
      <c r="A257" s="88" t="s">
        <v>64</v>
      </c>
      <c r="B257" s="143" t="s">
        <v>121</v>
      </c>
      <c r="C257" s="138">
        <v>1</v>
      </c>
      <c r="J257" s="103"/>
      <c r="K257" s="125">
        <v>1</v>
      </c>
    </row>
    <row r="258" spans="1:11" ht="15" customHeight="1" x14ac:dyDescent="0.2">
      <c r="A258" s="88" t="s">
        <v>64</v>
      </c>
      <c r="B258" s="143" t="s">
        <v>118</v>
      </c>
      <c r="C258" s="138">
        <v>1</v>
      </c>
      <c r="D258" s="138">
        <v>2</v>
      </c>
      <c r="E258" s="138">
        <v>3</v>
      </c>
      <c r="F258" s="138">
        <v>1</v>
      </c>
      <c r="H258" s="138">
        <v>3</v>
      </c>
      <c r="I258" s="138">
        <v>2</v>
      </c>
      <c r="J258" s="103">
        <v>2</v>
      </c>
      <c r="K258" s="125">
        <v>14</v>
      </c>
    </row>
    <row r="259" spans="1:11" ht="15" customHeight="1" x14ac:dyDescent="0.2">
      <c r="A259" s="88" t="s">
        <v>64</v>
      </c>
      <c r="B259" s="143" t="s">
        <v>160</v>
      </c>
      <c r="F259" s="138">
        <v>1</v>
      </c>
      <c r="J259" s="103"/>
      <c r="K259" s="125">
        <v>1</v>
      </c>
    </row>
    <row r="260" spans="1:11" ht="15" customHeight="1" x14ac:dyDescent="0.2">
      <c r="A260" s="88" t="s">
        <v>64</v>
      </c>
      <c r="B260" s="143" t="s">
        <v>153</v>
      </c>
      <c r="C260" s="138">
        <v>1</v>
      </c>
      <c r="J260" s="103"/>
      <c r="K260" s="125">
        <v>1</v>
      </c>
    </row>
    <row r="261" spans="1:11" ht="15" customHeight="1" x14ac:dyDescent="0.2">
      <c r="A261" s="88" t="s">
        <v>64</v>
      </c>
      <c r="B261" s="143" t="s">
        <v>150</v>
      </c>
      <c r="C261" s="138">
        <v>14</v>
      </c>
      <c r="D261" s="138">
        <v>10</v>
      </c>
      <c r="E261" s="138">
        <v>5</v>
      </c>
      <c r="F261" s="138">
        <v>3</v>
      </c>
      <c r="G261" s="138">
        <v>8</v>
      </c>
      <c r="H261" s="138">
        <v>9</v>
      </c>
      <c r="I261" s="138">
        <v>8</v>
      </c>
      <c r="J261" s="103">
        <v>17</v>
      </c>
      <c r="K261" s="125">
        <v>74</v>
      </c>
    </row>
    <row r="262" spans="1:11" ht="15" customHeight="1" x14ac:dyDescent="0.2">
      <c r="A262" s="88" t="s">
        <v>64</v>
      </c>
      <c r="B262" s="143" t="s">
        <v>120</v>
      </c>
      <c r="D262" s="138">
        <v>1</v>
      </c>
      <c r="E262" s="138">
        <v>2</v>
      </c>
      <c r="J262" s="103"/>
      <c r="K262" s="125">
        <v>3</v>
      </c>
    </row>
    <row r="263" spans="1:11" ht="15" customHeight="1" x14ac:dyDescent="0.2">
      <c r="A263" s="88" t="s">
        <v>64</v>
      </c>
      <c r="B263" s="143" t="s">
        <v>117</v>
      </c>
      <c r="E263" s="138">
        <v>2</v>
      </c>
      <c r="F263" s="138">
        <v>1</v>
      </c>
      <c r="J263" s="103"/>
      <c r="K263" s="125">
        <v>3</v>
      </c>
    </row>
    <row r="264" spans="1:11" ht="15" customHeight="1" x14ac:dyDescent="0.2">
      <c r="A264" s="88" t="s">
        <v>64</v>
      </c>
      <c r="B264" s="143" t="s">
        <v>154</v>
      </c>
      <c r="D264" s="138">
        <v>2</v>
      </c>
      <c r="J264" s="103"/>
      <c r="K264" s="125">
        <v>2</v>
      </c>
    </row>
    <row r="265" spans="1:11" ht="15" customHeight="1" x14ac:dyDescent="0.2">
      <c r="A265" s="88" t="s">
        <v>64</v>
      </c>
      <c r="B265" s="143" t="s">
        <v>151</v>
      </c>
      <c r="C265" s="138">
        <v>3</v>
      </c>
      <c r="D265" s="138">
        <v>3</v>
      </c>
      <c r="E265" s="138">
        <v>3</v>
      </c>
      <c r="F265" s="138">
        <v>2</v>
      </c>
      <c r="H265" s="138">
        <v>1</v>
      </c>
      <c r="J265" s="103">
        <v>2</v>
      </c>
      <c r="K265" s="125">
        <v>14</v>
      </c>
    </row>
    <row r="266" spans="1:11" ht="15" customHeight="1" x14ac:dyDescent="0.2">
      <c r="A266" s="88" t="s">
        <v>64</v>
      </c>
      <c r="B266" s="143" t="s">
        <v>152</v>
      </c>
      <c r="C266" s="138">
        <v>1</v>
      </c>
      <c r="J266" s="103"/>
      <c r="K266" s="125">
        <v>1</v>
      </c>
    </row>
    <row r="267" spans="1:11" ht="15" customHeight="1" x14ac:dyDescent="0.2">
      <c r="A267" s="88" t="s">
        <v>64</v>
      </c>
      <c r="B267" s="143" t="s">
        <v>156</v>
      </c>
      <c r="C267" s="138">
        <v>1</v>
      </c>
      <c r="J267" s="103"/>
      <c r="K267" s="125">
        <v>1</v>
      </c>
    </row>
    <row r="268" spans="1:11" ht="15" customHeight="1" x14ac:dyDescent="0.2">
      <c r="A268" s="88" t="s">
        <v>64</v>
      </c>
      <c r="B268" s="143" t="s">
        <v>119</v>
      </c>
      <c r="D268" s="138">
        <v>1</v>
      </c>
      <c r="G268" s="138">
        <v>1</v>
      </c>
      <c r="J268" s="103">
        <v>1</v>
      </c>
      <c r="K268" s="125">
        <v>3</v>
      </c>
    </row>
    <row r="269" spans="1:11" ht="15" customHeight="1" x14ac:dyDescent="0.2">
      <c r="A269" s="88" t="s">
        <v>85</v>
      </c>
      <c r="B269" s="143" t="s">
        <v>115</v>
      </c>
      <c r="C269" s="138">
        <v>12</v>
      </c>
      <c r="D269" s="138">
        <v>20</v>
      </c>
      <c r="E269" s="138">
        <v>13</v>
      </c>
      <c r="F269" s="138">
        <v>12</v>
      </c>
      <c r="G269" s="138">
        <v>15</v>
      </c>
      <c r="H269" s="138">
        <v>19</v>
      </c>
      <c r="I269" s="138">
        <v>12</v>
      </c>
      <c r="J269" s="103">
        <v>10</v>
      </c>
      <c r="K269" s="125">
        <v>113</v>
      </c>
    </row>
    <row r="270" spans="1:11" ht="15" customHeight="1" x14ac:dyDescent="0.2">
      <c r="A270" s="88" t="s">
        <v>85</v>
      </c>
      <c r="B270" s="143" t="s">
        <v>121</v>
      </c>
      <c r="J270" s="103">
        <v>1</v>
      </c>
      <c r="K270" s="125">
        <v>1</v>
      </c>
    </row>
    <row r="271" spans="1:11" ht="15" customHeight="1" x14ac:dyDescent="0.2">
      <c r="A271" s="88" t="s">
        <v>85</v>
      </c>
      <c r="B271" s="143" t="s">
        <v>118</v>
      </c>
      <c r="C271" s="138">
        <v>1</v>
      </c>
      <c r="H271" s="138">
        <v>1</v>
      </c>
      <c r="I271" s="138">
        <v>1</v>
      </c>
      <c r="J271" s="103"/>
      <c r="K271" s="125">
        <v>3</v>
      </c>
    </row>
    <row r="272" spans="1:11" ht="15" customHeight="1" x14ac:dyDescent="0.2">
      <c r="A272" s="88" t="s">
        <v>85</v>
      </c>
      <c r="B272" s="143" t="s">
        <v>161</v>
      </c>
      <c r="G272" s="138">
        <v>1</v>
      </c>
      <c r="J272" s="103"/>
      <c r="K272" s="125">
        <v>1</v>
      </c>
    </row>
    <row r="273" spans="1:11" ht="15" customHeight="1" x14ac:dyDescent="0.2">
      <c r="A273" s="88" t="s">
        <v>85</v>
      </c>
      <c r="B273" s="143" t="s">
        <v>157</v>
      </c>
      <c r="G273" s="138">
        <v>1</v>
      </c>
      <c r="J273" s="103">
        <v>1</v>
      </c>
      <c r="K273" s="125">
        <v>2</v>
      </c>
    </row>
    <row r="274" spans="1:11" ht="15" customHeight="1" x14ac:dyDescent="0.2">
      <c r="A274" s="88" t="s">
        <v>85</v>
      </c>
      <c r="B274" s="143" t="s">
        <v>153</v>
      </c>
      <c r="D274" s="138">
        <v>1</v>
      </c>
      <c r="J274" s="103"/>
      <c r="K274" s="125">
        <v>1</v>
      </c>
    </row>
    <row r="275" spans="1:11" ht="15" customHeight="1" x14ac:dyDescent="0.2">
      <c r="A275" s="88" t="s">
        <v>85</v>
      </c>
      <c r="B275" s="143" t="s">
        <v>150</v>
      </c>
      <c r="C275" s="138">
        <v>9</v>
      </c>
      <c r="D275" s="138">
        <v>9</v>
      </c>
      <c r="E275" s="138">
        <v>7</v>
      </c>
      <c r="F275" s="138">
        <v>3</v>
      </c>
      <c r="G275" s="138">
        <v>7</v>
      </c>
      <c r="H275" s="138">
        <v>12</v>
      </c>
      <c r="I275" s="138">
        <v>19</v>
      </c>
      <c r="J275" s="103">
        <v>11</v>
      </c>
      <c r="K275" s="125">
        <v>77</v>
      </c>
    </row>
    <row r="276" spans="1:11" ht="15" customHeight="1" x14ac:dyDescent="0.2">
      <c r="A276" s="88" t="s">
        <v>85</v>
      </c>
      <c r="B276" s="143" t="s">
        <v>120</v>
      </c>
      <c r="C276" s="138">
        <v>3</v>
      </c>
      <c r="D276" s="138">
        <v>4</v>
      </c>
      <c r="E276" s="138">
        <v>3</v>
      </c>
      <c r="F276" s="138">
        <v>5</v>
      </c>
      <c r="G276" s="138">
        <v>2</v>
      </c>
      <c r="J276" s="103"/>
      <c r="K276" s="125">
        <v>17</v>
      </c>
    </row>
    <row r="277" spans="1:11" ht="15" customHeight="1" x14ac:dyDescent="0.2">
      <c r="A277" s="88" t="s">
        <v>85</v>
      </c>
      <c r="B277" s="143" t="s">
        <v>154</v>
      </c>
      <c r="C277" s="138">
        <v>2</v>
      </c>
      <c r="D277" s="138">
        <v>1</v>
      </c>
      <c r="E277" s="138">
        <v>1</v>
      </c>
      <c r="F277" s="138">
        <v>2</v>
      </c>
      <c r="G277" s="138">
        <v>3</v>
      </c>
      <c r="H277" s="138">
        <v>1</v>
      </c>
      <c r="I277" s="138">
        <v>2</v>
      </c>
      <c r="J277" s="103"/>
      <c r="K277" s="125">
        <v>12</v>
      </c>
    </row>
    <row r="278" spans="1:11" ht="15" customHeight="1" x14ac:dyDescent="0.2">
      <c r="A278" s="88" t="s">
        <v>85</v>
      </c>
      <c r="B278" s="143" t="s">
        <v>151</v>
      </c>
      <c r="C278" s="138">
        <v>2</v>
      </c>
      <c r="D278" s="138">
        <v>1</v>
      </c>
      <c r="G278" s="138">
        <v>1</v>
      </c>
      <c r="I278" s="138">
        <v>1</v>
      </c>
      <c r="J278" s="103"/>
      <c r="K278" s="125">
        <v>5</v>
      </c>
    </row>
    <row r="279" spans="1:11" ht="15" customHeight="1" x14ac:dyDescent="0.2">
      <c r="A279" s="88" t="s">
        <v>85</v>
      </c>
      <c r="B279" s="143" t="s">
        <v>156</v>
      </c>
      <c r="E279" s="138">
        <v>1</v>
      </c>
      <c r="J279" s="103"/>
      <c r="K279" s="125">
        <v>1</v>
      </c>
    </row>
    <row r="280" spans="1:11" ht="15" customHeight="1" x14ac:dyDescent="0.2">
      <c r="A280" s="88" t="s">
        <v>85</v>
      </c>
      <c r="B280" s="143" t="s">
        <v>119</v>
      </c>
      <c r="C280" s="138">
        <v>2</v>
      </c>
      <c r="D280" s="138">
        <v>4</v>
      </c>
      <c r="E280" s="138">
        <v>2</v>
      </c>
      <c r="G280" s="138">
        <v>3</v>
      </c>
      <c r="H280" s="138">
        <v>1</v>
      </c>
      <c r="I280" s="138">
        <v>3</v>
      </c>
      <c r="J280" s="103">
        <v>6</v>
      </c>
      <c r="K280" s="125">
        <v>21</v>
      </c>
    </row>
    <row r="281" spans="1:11" ht="15" customHeight="1" x14ac:dyDescent="0.2">
      <c r="A281" s="88" t="s">
        <v>77</v>
      </c>
      <c r="B281" s="143" t="s">
        <v>115</v>
      </c>
      <c r="C281" s="138">
        <v>11</v>
      </c>
      <c r="D281" s="138">
        <v>19</v>
      </c>
      <c r="E281" s="138">
        <v>12</v>
      </c>
      <c r="F281" s="138">
        <v>15</v>
      </c>
      <c r="G281" s="138">
        <v>10</v>
      </c>
      <c r="H281" s="138">
        <v>21</v>
      </c>
      <c r="I281" s="138">
        <v>12</v>
      </c>
      <c r="J281" s="103">
        <v>15</v>
      </c>
      <c r="K281" s="125">
        <v>115</v>
      </c>
    </row>
    <row r="282" spans="1:11" ht="15" customHeight="1" x14ac:dyDescent="0.2">
      <c r="A282" s="88" t="s">
        <v>77</v>
      </c>
      <c r="B282" s="143" t="s">
        <v>121</v>
      </c>
      <c r="F282" s="138">
        <v>1</v>
      </c>
      <c r="H282" s="138">
        <v>1</v>
      </c>
      <c r="J282" s="103">
        <v>1</v>
      </c>
      <c r="K282" s="125">
        <v>3</v>
      </c>
    </row>
    <row r="283" spans="1:11" ht="15" customHeight="1" x14ac:dyDescent="0.2">
      <c r="A283" s="88" t="s">
        <v>77</v>
      </c>
      <c r="B283" s="143" t="s">
        <v>118</v>
      </c>
      <c r="D283" s="138">
        <v>4</v>
      </c>
      <c r="E283" s="138">
        <v>1</v>
      </c>
      <c r="F283" s="138">
        <v>2</v>
      </c>
      <c r="H283" s="138">
        <v>4</v>
      </c>
      <c r="J283" s="103">
        <v>1</v>
      </c>
      <c r="K283" s="125">
        <v>12</v>
      </c>
    </row>
    <row r="284" spans="1:11" ht="15" customHeight="1" x14ac:dyDescent="0.2">
      <c r="A284" s="88" t="s">
        <v>77</v>
      </c>
      <c r="B284" s="143" t="s">
        <v>157</v>
      </c>
      <c r="E284" s="138">
        <v>1</v>
      </c>
      <c r="F284" s="138">
        <v>1</v>
      </c>
      <c r="J284" s="103"/>
      <c r="K284" s="125">
        <v>2</v>
      </c>
    </row>
    <row r="285" spans="1:11" ht="15" customHeight="1" x14ac:dyDescent="0.2">
      <c r="A285" s="88" t="s">
        <v>77</v>
      </c>
      <c r="B285" s="143" t="s">
        <v>150</v>
      </c>
      <c r="C285" s="138">
        <v>18</v>
      </c>
      <c r="D285" s="138">
        <v>15</v>
      </c>
      <c r="E285" s="138">
        <v>15</v>
      </c>
      <c r="F285" s="138">
        <v>10</v>
      </c>
      <c r="G285" s="138">
        <v>6</v>
      </c>
      <c r="H285" s="138">
        <v>8</v>
      </c>
      <c r="I285" s="138">
        <v>11</v>
      </c>
      <c r="J285" s="103">
        <v>14</v>
      </c>
      <c r="K285" s="125">
        <v>97</v>
      </c>
    </row>
    <row r="286" spans="1:11" ht="15" customHeight="1" x14ac:dyDescent="0.2">
      <c r="A286" s="88" t="s">
        <v>77</v>
      </c>
      <c r="B286" s="143" t="s">
        <v>120</v>
      </c>
      <c r="C286" s="138">
        <v>6</v>
      </c>
      <c r="D286" s="138">
        <v>3</v>
      </c>
      <c r="E286" s="138">
        <v>1</v>
      </c>
      <c r="F286" s="138">
        <v>1</v>
      </c>
      <c r="G286" s="138">
        <v>2</v>
      </c>
      <c r="J286" s="103"/>
      <c r="K286" s="125">
        <v>13</v>
      </c>
    </row>
    <row r="287" spans="1:11" ht="15" customHeight="1" x14ac:dyDescent="0.2">
      <c r="A287" s="88" t="s">
        <v>77</v>
      </c>
      <c r="B287" s="143" t="s">
        <v>117</v>
      </c>
      <c r="C287" s="138">
        <v>2</v>
      </c>
      <c r="D287" s="138">
        <v>4</v>
      </c>
      <c r="E287" s="138">
        <v>1</v>
      </c>
      <c r="F287" s="138">
        <v>2</v>
      </c>
      <c r="G287" s="138">
        <v>2</v>
      </c>
      <c r="J287" s="103"/>
      <c r="K287" s="125">
        <v>11</v>
      </c>
    </row>
    <row r="288" spans="1:11" ht="15" customHeight="1" x14ac:dyDescent="0.2">
      <c r="A288" s="88" t="s">
        <v>77</v>
      </c>
      <c r="B288" s="143" t="s">
        <v>154</v>
      </c>
      <c r="C288" s="138">
        <v>1</v>
      </c>
      <c r="H288" s="138">
        <v>2</v>
      </c>
      <c r="I288" s="138">
        <v>1</v>
      </c>
      <c r="J288" s="103">
        <v>1</v>
      </c>
      <c r="K288" s="125">
        <v>5</v>
      </c>
    </row>
    <row r="289" spans="1:11" ht="15" customHeight="1" x14ac:dyDescent="0.2">
      <c r="A289" s="88" t="s">
        <v>77</v>
      </c>
      <c r="B289" s="143" t="s">
        <v>151</v>
      </c>
      <c r="C289" s="138">
        <v>1</v>
      </c>
      <c r="E289" s="138">
        <v>4</v>
      </c>
      <c r="F289" s="138">
        <v>1</v>
      </c>
      <c r="H289" s="138">
        <v>2</v>
      </c>
      <c r="I289" s="138">
        <v>2</v>
      </c>
      <c r="J289" s="103">
        <v>2</v>
      </c>
      <c r="K289" s="125">
        <v>12</v>
      </c>
    </row>
    <row r="290" spans="1:11" ht="15" customHeight="1" x14ac:dyDescent="0.2">
      <c r="A290" s="88" t="s">
        <v>77</v>
      </c>
      <c r="B290" s="143" t="s">
        <v>156</v>
      </c>
      <c r="C290" s="138">
        <v>3</v>
      </c>
      <c r="E290" s="138">
        <v>1</v>
      </c>
      <c r="J290" s="103"/>
      <c r="K290" s="125">
        <v>4</v>
      </c>
    </row>
    <row r="291" spans="1:11" ht="15" customHeight="1" x14ac:dyDescent="0.2">
      <c r="A291" s="88" t="s">
        <v>77</v>
      </c>
      <c r="B291" s="143" t="s">
        <v>119</v>
      </c>
      <c r="D291" s="138">
        <v>2</v>
      </c>
      <c r="E291" s="138">
        <v>2</v>
      </c>
      <c r="G291" s="138">
        <v>3</v>
      </c>
      <c r="H291" s="138">
        <v>1</v>
      </c>
      <c r="I291" s="138">
        <v>3</v>
      </c>
      <c r="J291" s="103">
        <v>1</v>
      </c>
      <c r="K291" s="125">
        <v>12</v>
      </c>
    </row>
    <row r="292" spans="1:11" ht="15" customHeight="1" x14ac:dyDescent="0.2">
      <c r="A292" s="88" t="s">
        <v>86</v>
      </c>
      <c r="B292" s="143" t="s">
        <v>115</v>
      </c>
      <c r="C292" s="138">
        <v>11</v>
      </c>
      <c r="D292" s="138">
        <v>18</v>
      </c>
      <c r="E292" s="138">
        <v>10</v>
      </c>
      <c r="F292" s="138">
        <v>9</v>
      </c>
      <c r="G292" s="138">
        <v>13</v>
      </c>
      <c r="H292" s="138">
        <v>14</v>
      </c>
      <c r="I292" s="138">
        <v>18</v>
      </c>
      <c r="J292" s="103">
        <v>17</v>
      </c>
      <c r="K292" s="125">
        <v>110</v>
      </c>
    </row>
    <row r="293" spans="1:11" ht="15" customHeight="1" x14ac:dyDescent="0.2">
      <c r="A293" s="88" t="s">
        <v>86</v>
      </c>
      <c r="B293" s="143" t="s">
        <v>121</v>
      </c>
      <c r="E293" s="138">
        <v>2</v>
      </c>
      <c r="J293" s="103"/>
      <c r="K293" s="125">
        <v>2</v>
      </c>
    </row>
    <row r="294" spans="1:11" ht="15" customHeight="1" x14ac:dyDescent="0.2">
      <c r="A294" s="88" t="s">
        <v>86</v>
      </c>
      <c r="B294" s="143" t="s">
        <v>118</v>
      </c>
      <c r="C294" s="138">
        <v>1</v>
      </c>
      <c r="D294" s="138">
        <v>4</v>
      </c>
      <c r="E294" s="138">
        <v>5</v>
      </c>
      <c r="F294" s="138">
        <v>4</v>
      </c>
      <c r="G294" s="138">
        <v>1</v>
      </c>
      <c r="H294" s="138">
        <v>3</v>
      </c>
      <c r="I294" s="138">
        <v>3</v>
      </c>
      <c r="J294" s="103">
        <v>2</v>
      </c>
      <c r="K294" s="125">
        <v>23</v>
      </c>
    </row>
    <row r="295" spans="1:11" ht="15" customHeight="1" x14ac:dyDescent="0.2">
      <c r="A295" s="88" t="s">
        <v>86</v>
      </c>
      <c r="B295" s="143" t="s">
        <v>150</v>
      </c>
      <c r="C295" s="138">
        <v>11</v>
      </c>
      <c r="D295" s="138">
        <v>10</v>
      </c>
      <c r="E295" s="138">
        <v>13</v>
      </c>
      <c r="F295" s="138">
        <v>10</v>
      </c>
      <c r="G295" s="138">
        <v>8</v>
      </c>
      <c r="H295" s="138">
        <v>10</v>
      </c>
      <c r="I295" s="138">
        <v>8</v>
      </c>
      <c r="J295" s="103">
        <v>11</v>
      </c>
      <c r="K295" s="125">
        <v>81</v>
      </c>
    </row>
    <row r="296" spans="1:11" ht="15" customHeight="1" x14ac:dyDescent="0.2">
      <c r="A296" s="88" t="s">
        <v>86</v>
      </c>
      <c r="B296" s="143" t="s">
        <v>120</v>
      </c>
      <c r="E296" s="138">
        <v>1</v>
      </c>
      <c r="F296" s="138">
        <v>1</v>
      </c>
      <c r="I296" s="138">
        <v>1</v>
      </c>
      <c r="J296" s="103">
        <v>2</v>
      </c>
      <c r="K296" s="125">
        <v>5</v>
      </c>
    </row>
    <row r="297" spans="1:11" ht="15" customHeight="1" x14ac:dyDescent="0.2">
      <c r="A297" s="88" t="s">
        <v>86</v>
      </c>
      <c r="B297" s="143" t="s">
        <v>117</v>
      </c>
      <c r="C297" s="138">
        <v>11</v>
      </c>
      <c r="D297" s="138">
        <v>2</v>
      </c>
      <c r="E297" s="138">
        <v>6</v>
      </c>
      <c r="F297" s="138">
        <v>12</v>
      </c>
      <c r="G297" s="138">
        <v>7</v>
      </c>
      <c r="H297" s="138">
        <v>1</v>
      </c>
      <c r="I297" s="138">
        <v>3</v>
      </c>
      <c r="J297" s="103">
        <v>5</v>
      </c>
      <c r="K297" s="125">
        <v>47</v>
      </c>
    </row>
    <row r="298" spans="1:11" ht="15" customHeight="1" x14ac:dyDescent="0.2">
      <c r="A298" s="88" t="s">
        <v>86</v>
      </c>
      <c r="B298" s="143" t="s">
        <v>154</v>
      </c>
      <c r="D298" s="138">
        <v>1</v>
      </c>
      <c r="E298" s="138">
        <v>2</v>
      </c>
      <c r="J298" s="103"/>
      <c r="K298" s="125">
        <v>3</v>
      </c>
    </row>
    <row r="299" spans="1:11" ht="15" customHeight="1" x14ac:dyDescent="0.2">
      <c r="A299" s="88" t="s">
        <v>86</v>
      </c>
      <c r="B299" s="143" t="s">
        <v>151</v>
      </c>
      <c r="C299" s="138">
        <v>3</v>
      </c>
      <c r="E299" s="138">
        <v>2</v>
      </c>
      <c r="F299" s="138">
        <v>2</v>
      </c>
      <c r="G299" s="138">
        <v>1</v>
      </c>
      <c r="I299" s="138">
        <v>2</v>
      </c>
      <c r="J299" s="103">
        <v>5</v>
      </c>
      <c r="K299" s="125">
        <v>15</v>
      </c>
    </row>
    <row r="300" spans="1:11" ht="15" customHeight="1" x14ac:dyDescent="0.2">
      <c r="A300" s="88" t="s">
        <v>86</v>
      </c>
      <c r="B300" s="143" t="s">
        <v>155</v>
      </c>
      <c r="J300" s="103">
        <v>1</v>
      </c>
      <c r="K300" s="125">
        <v>1</v>
      </c>
    </row>
    <row r="301" spans="1:11" ht="15" customHeight="1" x14ac:dyDescent="0.2">
      <c r="A301" s="88" t="s">
        <v>86</v>
      </c>
      <c r="B301" s="143" t="s">
        <v>152</v>
      </c>
      <c r="D301" s="138">
        <v>1</v>
      </c>
      <c r="J301" s="103"/>
      <c r="K301" s="125">
        <v>1</v>
      </c>
    </row>
    <row r="302" spans="1:11" ht="15" customHeight="1" x14ac:dyDescent="0.2">
      <c r="A302" s="88" t="s">
        <v>86</v>
      </c>
      <c r="B302" s="143" t="s">
        <v>119</v>
      </c>
      <c r="D302" s="138">
        <v>3</v>
      </c>
      <c r="E302" s="138">
        <v>2</v>
      </c>
      <c r="F302" s="138">
        <v>2</v>
      </c>
      <c r="H302" s="138">
        <v>1</v>
      </c>
      <c r="I302" s="138">
        <v>4</v>
      </c>
      <c r="J302" s="103">
        <v>11</v>
      </c>
      <c r="K302" s="125">
        <v>23</v>
      </c>
    </row>
    <row r="303" spans="1:11" ht="15" customHeight="1" x14ac:dyDescent="0.2">
      <c r="A303" s="88" t="s">
        <v>59</v>
      </c>
      <c r="B303" s="143" t="s">
        <v>115</v>
      </c>
      <c r="C303" s="138">
        <v>46</v>
      </c>
      <c r="D303" s="138">
        <v>42</v>
      </c>
      <c r="E303" s="138">
        <v>50</v>
      </c>
      <c r="F303" s="138">
        <v>26</v>
      </c>
      <c r="G303" s="138">
        <v>26</v>
      </c>
      <c r="H303" s="138">
        <v>34</v>
      </c>
      <c r="I303" s="138">
        <v>31</v>
      </c>
      <c r="J303" s="103">
        <v>52</v>
      </c>
      <c r="K303" s="125">
        <v>307</v>
      </c>
    </row>
    <row r="304" spans="1:11" ht="15" customHeight="1" x14ac:dyDescent="0.2">
      <c r="A304" s="88" t="s">
        <v>59</v>
      </c>
      <c r="B304" s="143" t="s">
        <v>121</v>
      </c>
      <c r="C304" s="138">
        <v>3</v>
      </c>
      <c r="D304" s="138">
        <v>4</v>
      </c>
      <c r="F304" s="138">
        <v>1</v>
      </c>
      <c r="G304" s="138">
        <v>1</v>
      </c>
      <c r="H304" s="138">
        <v>2</v>
      </c>
      <c r="I304" s="138">
        <v>2</v>
      </c>
      <c r="J304" s="103">
        <v>1</v>
      </c>
      <c r="K304" s="125">
        <v>14</v>
      </c>
    </row>
    <row r="305" spans="1:11" ht="15" customHeight="1" x14ac:dyDescent="0.2">
      <c r="A305" s="88" t="s">
        <v>59</v>
      </c>
      <c r="B305" s="143" t="s">
        <v>118</v>
      </c>
      <c r="C305" s="138">
        <v>1</v>
      </c>
      <c r="D305" s="138">
        <v>1</v>
      </c>
      <c r="E305" s="138">
        <v>1</v>
      </c>
      <c r="F305" s="138">
        <v>1</v>
      </c>
      <c r="G305" s="138">
        <v>1</v>
      </c>
      <c r="H305" s="138">
        <v>1</v>
      </c>
      <c r="I305" s="138">
        <v>1</v>
      </c>
      <c r="J305" s="103">
        <v>1</v>
      </c>
      <c r="K305" s="125">
        <v>8</v>
      </c>
    </row>
    <row r="306" spans="1:11" ht="15" customHeight="1" x14ac:dyDescent="0.2">
      <c r="A306" s="88" t="s">
        <v>59</v>
      </c>
      <c r="B306" s="143" t="s">
        <v>162</v>
      </c>
      <c r="D306" s="138">
        <v>1</v>
      </c>
      <c r="J306" s="103"/>
      <c r="K306" s="125">
        <v>1</v>
      </c>
    </row>
    <row r="307" spans="1:11" ht="15" customHeight="1" x14ac:dyDescent="0.2">
      <c r="A307" s="88" t="s">
        <v>59</v>
      </c>
      <c r="B307" s="143" t="s">
        <v>157</v>
      </c>
      <c r="C307" s="138">
        <v>1</v>
      </c>
      <c r="E307" s="138">
        <v>1</v>
      </c>
      <c r="J307" s="103">
        <v>1</v>
      </c>
      <c r="K307" s="125">
        <v>3</v>
      </c>
    </row>
    <row r="308" spans="1:11" ht="15" customHeight="1" x14ac:dyDescent="0.2">
      <c r="A308" s="88" t="s">
        <v>59</v>
      </c>
      <c r="B308" s="143" t="s">
        <v>153</v>
      </c>
      <c r="E308" s="138">
        <v>2</v>
      </c>
      <c r="J308" s="103"/>
      <c r="K308" s="125">
        <v>2</v>
      </c>
    </row>
    <row r="309" spans="1:11" ht="15" customHeight="1" x14ac:dyDescent="0.2">
      <c r="A309" s="88" t="s">
        <v>59</v>
      </c>
      <c r="B309" s="143" t="s">
        <v>150</v>
      </c>
      <c r="C309" s="138">
        <v>29</v>
      </c>
      <c r="D309" s="138">
        <v>17</v>
      </c>
      <c r="E309" s="138">
        <v>32</v>
      </c>
      <c r="F309" s="138">
        <v>19</v>
      </c>
      <c r="G309" s="138">
        <v>18</v>
      </c>
      <c r="H309" s="138">
        <v>11</v>
      </c>
      <c r="I309" s="138">
        <v>20</v>
      </c>
      <c r="J309" s="103">
        <v>20</v>
      </c>
      <c r="K309" s="125">
        <v>166</v>
      </c>
    </row>
    <row r="310" spans="1:11" ht="15" customHeight="1" x14ac:dyDescent="0.2">
      <c r="A310" s="88" t="s">
        <v>59</v>
      </c>
      <c r="B310" s="143" t="s">
        <v>120</v>
      </c>
      <c r="C310" s="138">
        <v>5</v>
      </c>
      <c r="D310" s="138">
        <v>7</v>
      </c>
      <c r="E310" s="138">
        <v>7</v>
      </c>
      <c r="F310" s="138">
        <v>8</v>
      </c>
      <c r="G310" s="138">
        <v>3</v>
      </c>
      <c r="I310" s="138">
        <v>3</v>
      </c>
      <c r="J310" s="103">
        <v>2</v>
      </c>
      <c r="K310" s="125">
        <v>35</v>
      </c>
    </row>
    <row r="311" spans="1:11" ht="15" customHeight="1" x14ac:dyDescent="0.2">
      <c r="A311" s="88" t="s">
        <v>59</v>
      </c>
      <c r="B311" s="143" t="s">
        <v>117</v>
      </c>
      <c r="C311" s="138">
        <v>1</v>
      </c>
      <c r="D311" s="138">
        <v>2</v>
      </c>
      <c r="E311" s="138">
        <v>1</v>
      </c>
      <c r="F311" s="138">
        <v>2</v>
      </c>
      <c r="J311" s="103">
        <v>3</v>
      </c>
      <c r="K311" s="125">
        <v>9</v>
      </c>
    </row>
    <row r="312" spans="1:11" ht="15" customHeight="1" x14ac:dyDescent="0.2">
      <c r="A312" s="88" t="s">
        <v>59</v>
      </c>
      <c r="B312" s="143" t="s">
        <v>154</v>
      </c>
      <c r="C312" s="138">
        <v>2</v>
      </c>
      <c r="F312" s="138">
        <v>1</v>
      </c>
      <c r="G312" s="138">
        <v>1</v>
      </c>
      <c r="I312" s="138">
        <v>1</v>
      </c>
      <c r="J312" s="103">
        <v>2</v>
      </c>
      <c r="K312" s="125">
        <v>7</v>
      </c>
    </row>
    <row r="313" spans="1:11" ht="15" customHeight="1" x14ac:dyDescent="0.2">
      <c r="A313" s="88" t="s">
        <v>59</v>
      </c>
      <c r="B313" s="143" t="s">
        <v>151</v>
      </c>
      <c r="C313" s="138">
        <v>1</v>
      </c>
      <c r="D313" s="138">
        <v>1</v>
      </c>
      <c r="E313" s="138">
        <v>2</v>
      </c>
      <c r="F313" s="138">
        <v>2</v>
      </c>
      <c r="G313" s="138">
        <v>5</v>
      </c>
      <c r="H313" s="138">
        <v>1</v>
      </c>
      <c r="I313" s="138">
        <v>2</v>
      </c>
      <c r="J313" s="103">
        <v>1</v>
      </c>
      <c r="K313" s="125">
        <v>15</v>
      </c>
    </row>
    <row r="314" spans="1:11" ht="15" customHeight="1" x14ac:dyDescent="0.2">
      <c r="A314" s="88" t="s">
        <v>59</v>
      </c>
      <c r="B314" s="143" t="s">
        <v>159</v>
      </c>
      <c r="J314" s="103">
        <v>1</v>
      </c>
      <c r="K314" s="125">
        <v>1</v>
      </c>
    </row>
    <row r="315" spans="1:11" ht="15" customHeight="1" x14ac:dyDescent="0.2">
      <c r="A315" s="88" t="s">
        <v>59</v>
      </c>
      <c r="B315" s="143" t="s">
        <v>152</v>
      </c>
      <c r="C315" s="138">
        <v>1</v>
      </c>
      <c r="I315" s="138">
        <v>2</v>
      </c>
      <c r="J315" s="103"/>
      <c r="K315" s="125">
        <v>3</v>
      </c>
    </row>
    <row r="316" spans="1:11" ht="15" customHeight="1" x14ac:dyDescent="0.2">
      <c r="A316" s="88" t="s">
        <v>59</v>
      </c>
      <c r="B316" s="143" t="s">
        <v>155</v>
      </c>
      <c r="C316" s="138">
        <v>1</v>
      </c>
      <c r="E316" s="138">
        <v>1</v>
      </c>
      <c r="J316" s="103"/>
      <c r="K316" s="125">
        <v>2</v>
      </c>
    </row>
    <row r="317" spans="1:11" ht="15" customHeight="1" x14ac:dyDescent="0.2">
      <c r="A317" s="88" t="s">
        <v>59</v>
      </c>
      <c r="B317" s="143" t="s">
        <v>156</v>
      </c>
      <c r="C317" s="138">
        <v>1</v>
      </c>
      <c r="D317" s="138">
        <v>2</v>
      </c>
      <c r="E317" s="138">
        <v>2</v>
      </c>
      <c r="J317" s="103"/>
      <c r="K317" s="125">
        <v>5</v>
      </c>
    </row>
    <row r="318" spans="1:11" ht="15" customHeight="1" x14ac:dyDescent="0.2">
      <c r="A318" s="88" t="s">
        <v>59</v>
      </c>
      <c r="B318" s="143" t="s">
        <v>119</v>
      </c>
      <c r="C318" s="138">
        <v>1</v>
      </c>
      <c r="E318" s="138">
        <v>3</v>
      </c>
      <c r="F318" s="138">
        <v>3</v>
      </c>
      <c r="G318" s="138">
        <v>4</v>
      </c>
      <c r="H318" s="138">
        <v>11</v>
      </c>
      <c r="J318" s="103"/>
      <c r="K318" s="125">
        <v>22</v>
      </c>
    </row>
    <row r="319" spans="1:11" ht="15" customHeight="1" x14ac:dyDescent="0.2">
      <c r="A319" s="88" t="s">
        <v>78</v>
      </c>
      <c r="B319" s="143" t="s">
        <v>115</v>
      </c>
      <c r="C319" s="138">
        <v>13</v>
      </c>
      <c r="D319" s="138">
        <v>8</v>
      </c>
      <c r="E319" s="138">
        <v>11</v>
      </c>
      <c r="F319" s="138">
        <v>20</v>
      </c>
      <c r="G319" s="138">
        <v>5</v>
      </c>
      <c r="H319" s="138">
        <v>15</v>
      </c>
      <c r="I319" s="138">
        <v>19</v>
      </c>
      <c r="J319" s="103">
        <v>26</v>
      </c>
      <c r="K319" s="125">
        <v>117</v>
      </c>
    </row>
    <row r="320" spans="1:11" ht="15" customHeight="1" x14ac:dyDescent="0.2">
      <c r="A320" s="88" t="s">
        <v>78</v>
      </c>
      <c r="B320" s="143" t="s">
        <v>121</v>
      </c>
      <c r="C320" s="138">
        <v>1</v>
      </c>
      <c r="E320" s="138">
        <v>1</v>
      </c>
      <c r="H320" s="138">
        <v>2</v>
      </c>
      <c r="J320" s="103">
        <v>1</v>
      </c>
      <c r="K320" s="125">
        <v>5</v>
      </c>
    </row>
    <row r="321" spans="1:11" ht="15" customHeight="1" x14ac:dyDescent="0.2">
      <c r="A321" s="88" t="s">
        <v>78</v>
      </c>
      <c r="B321" s="143" t="s">
        <v>118</v>
      </c>
      <c r="C321" s="138">
        <v>5</v>
      </c>
      <c r="D321" s="138">
        <v>4</v>
      </c>
      <c r="E321" s="138">
        <v>1</v>
      </c>
      <c r="F321" s="138">
        <v>2</v>
      </c>
      <c r="G321" s="138">
        <v>1</v>
      </c>
      <c r="H321" s="138">
        <v>1</v>
      </c>
      <c r="I321" s="138">
        <v>3</v>
      </c>
      <c r="J321" s="103">
        <v>3</v>
      </c>
      <c r="K321" s="125">
        <v>20</v>
      </c>
    </row>
    <row r="322" spans="1:11" ht="15" customHeight="1" x14ac:dyDescent="0.2">
      <c r="A322" s="88" t="s">
        <v>78</v>
      </c>
      <c r="B322" s="143" t="s">
        <v>157</v>
      </c>
      <c r="H322" s="138">
        <v>1</v>
      </c>
      <c r="J322" s="103"/>
      <c r="K322" s="125">
        <v>1</v>
      </c>
    </row>
    <row r="323" spans="1:11" ht="15" customHeight="1" x14ac:dyDescent="0.2">
      <c r="A323" s="88" t="s">
        <v>78</v>
      </c>
      <c r="B323" s="143" t="s">
        <v>158</v>
      </c>
      <c r="J323" s="103">
        <v>1</v>
      </c>
      <c r="K323" s="125">
        <v>1</v>
      </c>
    </row>
    <row r="324" spans="1:11" ht="15" customHeight="1" x14ac:dyDescent="0.2">
      <c r="A324" s="88" t="s">
        <v>78</v>
      </c>
      <c r="B324" s="143" t="s">
        <v>172</v>
      </c>
      <c r="H324" s="138">
        <v>1</v>
      </c>
      <c r="J324" s="103"/>
      <c r="K324" s="125">
        <v>1</v>
      </c>
    </row>
    <row r="325" spans="1:11" ht="15" customHeight="1" x14ac:dyDescent="0.2">
      <c r="A325" s="88" t="s">
        <v>78</v>
      </c>
      <c r="B325" s="143" t="s">
        <v>150</v>
      </c>
      <c r="C325" s="138">
        <v>16</v>
      </c>
      <c r="D325" s="138">
        <v>11</v>
      </c>
      <c r="E325" s="138">
        <v>9</v>
      </c>
      <c r="F325" s="138">
        <v>14</v>
      </c>
      <c r="G325" s="138">
        <v>9</v>
      </c>
      <c r="H325" s="138">
        <v>13</v>
      </c>
      <c r="I325" s="138">
        <v>9</v>
      </c>
      <c r="J325" s="103">
        <v>10</v>
      </c>
      <c r="K325" s="125">
        <v>91</v>
      </c>
    </row>
    <row r="326" spans="1:11" ht="15" customHeight="1" x14ac:dyDescent="0.2">
      <c r="A326" s="88" t="s">
        <v>78</v>
      </c>
      <c r="B326" s="143" t="s">
        <v>120</v>
      </c>
      <c r="D326" s="138">
        <v>3</v>
      </c>
      <c r="E326" s="138">
        <v>2</v>
      </c>
      <c r="F326" s="138">
        <v>1</v>
      </c>
      <c r="G326" s="138">
        <v>1</v>
      </c>
      <c r="J326" s="103">
        <v>1</v>
      </c>
      <c r="K326" s="125">
        <v>8</v>
      </c>
    </row>
    <row r="327" spans="1:11" ht="15" customHeight="1" x14ac:dyDescent="0.2">
      <c r="A327" s="88" t="s">
        <v>78</v>
      </c>
      <c r="B327" s="143" t="s">
        <v>117</v>
      </c>
      <c r="D327" s="138">
        <v>2</v>
      </c>
      <c r="E327" s="138">
        <v>4</v>
      </c>
      <c r="F327" s="138">
        <v>3</v>
      </c>
      <c r="G327" s="138">
        <v>3</v>
      </c>
      <c r="H327" s="138">
        <v>5</v>
      </c>
      <c r="I327" s="138">
        <v>2</v>
      </c>
      <c r="J327" s="103">
        <v>9</v>
      </c>
      <c r="K327" s="125">
        <v>28</v>
      </c>
    </row>
    <row r="328" spans="1:11" ht="15" customHeight="1" x14ac:dyDescent="0.2">
      <c r="A328" s="88" t="s">
        <v>78</v>
      </c>
      <c r="B328" s="143" t="s">
        <v>154</v>
      </c>
      <c r="D328" s="138">
        <v>2</v>
      </c>
      <c r="F328" s="138">
        <v>2</v>
      </c>
      <c r="J328" s="103"/>
      <c r="K328" s="125">
        <v>4</v>
      </c>
    </row>
    <row r="329" spans="1:11" ht="15" customHeight="1" x14ac:dyDescent="0.2">
      <c r="A329" s="88" t="s">
        <v>78</v>
      </c>
      <c r="B329" s="143" t="s">
        <v>151</v>
      </c>
      <c r="C329" s="138">
        <v>3</v>
      </c>
      <c r="D329" s="138">
        <v>3</v>
      </c>
      <c r="E329" s="138">
        <v>1</v>
      </c>
      <c r="G329" s="138">
        <v>2</v>
      </c>
      <c r="H329" s="138">
        <v>3</v>
      </c>
      <c r="I329" s="138">
        <v>1</v>
      </c>
      <c r="J329" s="103">
        <v>6</v>
      </c>
      <c r="K329" s="125">
        <v>19</v>
      </c>
    </row>
    <row r="330" spans="1:11" ht="15" customHeight="1" x14ac:dyDescent="0.2">
      <c r="A330" s="88" t="s">
        <v>78</v>
      </c>
      <c r="B330" s="143" t="s">
        <v>152</v>
      </c>
      <c r="G330" s="138">
        <v>1</v>
      </c>
      <c r="J330" s="103"/>
      <c r="K330" s="125">
        <v>1</v>
      </c>
    </row>
    <row r="331" spans="1:11" ht="15" customHeight="1" x14ac:dyDescent="0.2">
      <c r="A331" s="88" t="s">
        <v>78</v>
      </c>
      <c r="B331" s="143" t="s">
        <v>155</v>
      </c>
      <c r="C331" s="138">
        <v>2</v>
      </c>
      <c r="F331" s="138">
        <v>2</v>
      </c>
      <c r="J331" s="103"/>
      <c r="K331" s="125">
        <v>4</v>
      </c>
    </row>
    <row r="332" spans="1:11" ht="15" customHeight="1" x14ac:dyDescent="0.2">
      <c r="A332" s="88" t="s">
        <v>78</v>
      </c>
      <c r="B332" s="143" t="s">
        <v>156</v>
      </c>
      <c r="C332" s="138">
        <v>1</v>
      </c>
      <c r="D332" s="138">
        <v>1</v>
      </c>
      <c r="F332" s="138">
        <v>2</v>
      </c>
      <c r="J332" s="103"/>
      <c r="K332" s="125">
        <v>4</v>
      </c>
    </row>
    <row r="333" spans="1:11" ht="15" customHeight="1" x14ac:dyDescent="0.2">
      <c r="A333" s="88" t="s">
        <v>78</v>
      </c>
      <c r="B333" s="143" t="s">
        <v>119</v>
      </c>
      <c r="C333" s="138">
        <v>4</v>
      </c>
      <c r="D333" s="138">
        <v>3</v>
      </c>
      <c r="E333" s="138">
        <v>11</v>
      </c>
      <c r="F333" s="138">
        <v>10</v>
      </c>
      <c r="G333" s="138">
        <v>3</v>
      </c>
      <c r="H333" s="138">
        <v>3</v>
      </c>
      <c r="I333" s="138">
        <v>18</v>
      </c>
      <c r="J333" s="103">
        <v>6</v>
      </c>
      <c r="K333" s="125">
        <v>58</v>
      </c>
    </row>
    <row r="334" spans="1:11" ht="15" customHeight="1" x14ac:dyDescent="0.2">
      <c r="A334" s="88" t="s">
        <v>76</v>
      </c>
      <c r="B334" s="143" t="s">
        <v>115</v>
      </c>
      <c r="C334" s="138">
        <v>23</v>
      </c>
      <c r="D334" s="138">
        <v>19</v>
      </c>
      <c r="E334" s="138">
        <v>20</v>
      </c>
      <c r="F334" s="138">
        <v>18</v>
      </c>
      <c r="G334" s="138">
        <v>19</v>
      </c>
      <c r="H334" s="138">
        <v>25</v>
      </c>
      <c r="I334" s="138">
        <v>29</v>
      </c>
      <c r="J334" s="103">
        <v>45</v>
      </c>
      <c r="K334" s="125">
        <v>198</v>
      </c>
    </row>
    <row r="335" spans="1:11" ht="15" customHeight="1" x14ac:dyDescent="0.2">
      <c r="A335" s="88" t="s">
        <v>76</v>
      </c>
      <c r="B335" s="143" t="s">
        <v>121</v>
      </c>
      <c r="C335" s="138">
        <v>1</v>
      </c>
      <c r="D335" s="138">
        <v>2</v>
      </c>
      <c r="F335" s="138">
        <v>2</v>
      </c>
      <c r="H335" s="138">
        <v>1</v>
      </c>
      <c r="I335" s="138">
        <v>2</v>
      </c>
      <c r="J335" s="103">
        <v>1</v>
      </c>
      <c r="K335" s="125">
        <v>9</v>
      </c>
    </row>
    <row r="336" spans="1:11" ht="15" customHeight="1" x14ac:dyDescent="0.2">
      <c r="A336" s="88" t="s">
        <v>76</v>
      </c>
      <c r="B336" s="143" t="s">
        <v>118</v>
      </c>
      <c r="C336" s="138">
        <v>6</v>
      </c>
      <c r="D336" s="138">
        <v>3</v>
      </c>
      <c r="E336" s="138">
        <v>6</v>
      </c>
      <c r="F336" s="138">
        <v>5</v>
      </c>
      <c r="H336" s="138">
        <v>8</v>
      </c>
      <c r="I336" s="138">
        <v>9</v>
      </c>
      <c r="J336" s="103">
        <v>3</v>
      </c>
      <c r="K336" s="125">
        <v>40</v>
      </c>
    </row>
    <row r="337" spans="1:11" ht="15" customHeight="1" x14ac:dyDescent="0.2">
      <c r="A337" s="88" t="s">
        <v>76</v>
      </c>
      <c r="B337" s="143" t="s">
        <v>157</v>
      </c>
      <c r="J337" s="103">
        <v>1</v>
      </c>
      <c r="K337" s="125">
        <v>1</v>
      </c>
    </row>
    <row r="338" spans="1:11" ht="15" customHeight="1" x14ac:dyDescent="0.2">
      <c r="A338" s="88" t="s">
        <v>76</v>
      </c>
      <c r="B338" s="143" t="s">
        <v>161</v>
      </c>
      <c r="E338" s="138">
        <v>1</v>
      </c>
      <c r="J338" s="103"/>
      <c r="K338" s="125">
        <v>1</v>
      </c>
    </row>
    <row r="339" spans="1:11" ht="15" customHeight="1" x14ac:dyDescent="0.2">
      <c r="A339" s="88" t="s">
        <v>76</v>
      </c>
      <c r="B339" s="143" t="s">
        <v>158</v>
      </c>
      <c r="F339" s="138">
        <v>1</v>
      </c>
      <c r="J339" s="103"/>
      <c r="K339" s="125">
        <v>1</v>
      </c>
    </row>
    <row r="340" spans="1:11" ht="15" customHeight="1" x14ac:dyDescent="0.2">
      <c r="A340" s="88" t="s">
        <v>76</v>
      </c>
      <c r="B340" s="143" t="s">
        <v>160</v>
      </c>
      <c r="E340" s="138">
        <v>1</v>
      </c>
      <c r="J340" s="103"/>
      <c r="K340" s="125">
        <v>1</v>
      </c>
    </row>
    <row r="341" spans="1:11" ht="15" customHeight="1" x14ac:dyDescent="0.2">
      <c r="A341" s="88" t="s">
        <v>76</v>
      </c>
      <c r="B341" s="143" t="s">
        <v>153</v>
      </c>
      <c r="E341" s="138">
        <v>1</v>
      </c>
      <c r="J341" s="103"/>
      <c r="K341" s="125">
        <v>1</v>
      </c>
    </row>
    <row r="342" spans="1:11" ht="15" customHeight="1" x14ac:dyDescent="0.2">
      <c r="A342" s="88" t="s">
        <v>76</v>
      </c>
      <c r="B342" s="143" t="s">
        <v>150</v>
      </c>
      <c r="C342" s="138">
        <v>27</v>
      </c>
      <c r="D342" s="138">
        <v>19</v>
      </c>
      <c r="E342" s="138">
        <v>17</v>
      </c>
      <c r="F342" s="138">
        <v>12</v>
      </c>
      <c r="G342" s="138">
        <v>10</v>
      </c>
      <c r="H342" s="138">
        <v>3</v>
      </c>
      <c r="I342" s="138">
        <v>15</v>
      </c>
      <c r="J342" s="103">
        <v>15</v>
      </c>
      <c r="K342" s="125">
        <v>118</v>
      </c>
    </row>
    <row r="343" spans="1:11" ht="15" customHeight="1" x14ac:dyDescent="0.2">
      <c r="A343" s="88" t="s">
        <v>76</v>
      </c>
      <c r="B343" s="143" t="s">
        <v>120</v>
      </c>
      <c r="C343" s="138">
        <v>4</v>
      </c>
      <c r="D343" s="138">
        <v>5</v>
      </c>
      <c r="E343" s="138">
        <v>3</v>
      </c>
      <c r="H343" s="138">
        <v>1</v>
      </c>
      <c r="J343" s="103">
        <v>1</v>
      </c>
      <c r="K343" s="125">
        <v>14</v>
      </c>
    </row>
    <row r="344" spans="1:11" ht="15" customHeight="1" x14ac:dyDescent="0.2">
      <c r="A344" s="88" t="s">
        <v>76</v>
      </c>
      <c r="B344" s="143" t="s">
        <v>117</v>
      </c>
      <c r="C344" s="138">
        <v>6</v>
      </c>
      <c r="D344" s="138">
        <v>8</v>
      </c>
      <c r="E344" s="138">
        <v>9</v>
      </c>
      <c r="F344" s="138">
        <v>4</v>
      </c>
      <c r="G344" s="138">
        <v>5</v>
      </c>
      <c r="H344" s="138">
        <v>7</v>
      </c>
      <c r="I344" s="138">
        <v>14</v>
      </c>
      <c r="J344" s="103">
        <v>20</v>
      </c>
      <c r="K344" s="125">
        <v>73</v>
      </c>
    </row>
    <row r="345" spans="1:11" ht="15" customHeight="1" x14ac:dyDescent="0.2">
      <c r="A345" s="88" t="s">
        <v>76</v>
      </c>
      <c r="B345" s="143" t="s">
        <v>154</v>
      </c>
      <c r="E345" s="138">
        <v>2</v>
      </c>
      <c r="F345" s="138">
        <v>3</v>
      </c>
      <c r="G345" s="138">
        <v>1</v>
      </c>
      <c r="J345" s="103">
        <v>1</v>
      </c>
      <c r="K345" s="125">
        <v>7</v>
      </c>
    </row>
    <row r="346" spans="1:11" ht="15" customHeight="1" x14ac:dyDescent="0.2">
      <c r="A346" s="88" t="s">
        <v>76</v>
      </c>
      <c r="B346" s="143" t="s">
        <v>151</v>
      </c>
      <c r="C346" s="138">
        <v>1</v>
      </c>
      <c r="D346" s="138">
        <v>3</v>
      </c>
      <c r="E346" s="138">
        <v>2</v>
      </c>
      <c r="F346" s="138">
        <v>2</v>
      </c>
      <c r="H346" s="138">
        <v>5</v>
      </c>
      <c r="I346" s="138">
        <v>2</v>
      </c>
      <c r="J346" s="103">
        <v>3</v>
      </c>
      <c r="K346" s="125">
        <v>18</v>
      </c>
    </row>
    <row r="347" spans="1:11" ht="15" customHeight="1" x14ac:dyDescent="0.2">
      <c r="A347" s="88" t="s">
        <v>76</v>
      </c>
      <c r="B347" s="143" t="s">
        <v>155</v>
      </c>
      <c r="E347" s="138">
        <v>1</v>
      </c>
      <c r="J347" s="103">
        <v>2</v>
      </c>
      <c r="K347" s="125">
        <v>3</v>
      </c>
    </row>
    <row r="348" spans="1:11" ht="15" customHeight="1" x14ac:dyDescent="0.2">
      <c r="A348" s="88" t="s">
        <v>76</v>
      </c>
      <c r="B348" s="143" t="s">
        <v>156</v>
      </c>
      <c r="F348" s="138">
        <v>1</v>
      </c>
      <c r="J348" s="103"/>
      <c r="K348" s="125">
        <v>1</v>
      </c>
    </row>
    <row r="349" spans="1:11" ht="15" customHeight="1" x14ac:dyDescent="0.2">
      <c r="A349" s="88" t="s">
        <v>76</v>
      </c>
      <c r="B349" s="143" t="s">
        <v>119</v>
      </c>
      <c r="C349" s="138">
        <v>17</v>
      </c>
      <c r="D349" s="138">
        <v>13</v>
      </c>
      <c r="E349" s="138">
        <v>14</v>
      </c>
      <c r="F349" s="138">
        <v>11</v>
      </c>
      <c r="G349" s="138">
        <v>13</v>
      </c>
      <c r="H349" s="138">
        <v>10</v>
      </c>
      <c r="I349" s="138">
        <v>18</v>
      </c>
      <c r="J349" s="103">
        <v>20</v>
      </c>
      <c r="K349" s="125">
        <v>116</v>
      </c>
    </row>
    <row r="350" spans="1:11" ht="15" customHeight="1" x14ac:dyDescent="0.2">
      <c r="A350" s="88" t="s">
        <v>80</v>
      </c>
      <c r="B350" s="143" t="s">
        <v>115</v>
      </c>
      <c r="C350" s="138">
        <v>8</v>
      </c>
      <c r="D350" s="138">
        <v>14</v>
      </c>
      <c r="E350" s="138">
        <v>28</v>
      </c>
      <c r="F350" s="138">
        <v>19</v>
      </c>
      <c r="G350" s="138">
        <v>10</v>
      </c>
      <c r="H350" s="138">
        <v>19</v>
      </c>
      <c r="I350" s="138">
        <v>29</v>
      </c>
      <c r="J350" s="103">
        <v>48</v>
      </c>
      <c r="K350" s="125">
        <v>175</v>
      </c>
    </row>
    <row r="351" spans="1:11" ht="15" customHeight="1" x14ac:dyDescent="0.2">
      <c r="A351" s="88" t="s">
        <v>80</v>
      </c>
      <c r="B351" s="143" t="s">
        <v>121</v>
      </c>
      <c r="C351" s="138">
        <v>4</v>
      </c>
      <c r="D351" s="138">
        <v>1</v>
      </c>
      <c r="H351" s="138">
        <v>2</v>
      </c>
      <c r="I351" s="138">
        <v>3</v>
      </c>
      <c r="J351" s="103">
        <v>7</v>
      </c>
      <c r="K351" s="125">
        <v>17</v>
      </c>
    </row>
    <row r="352" spans="1:11" ht="15" customHeight="1" x14ac:dyDescent="0.2">
      <c r="A352" s="88" t="s">
        <v>80</v>
      </c>
      <c r="B352" s="143" t="s">
        <v>118</v>
      </c>
      <c r="C352" s="138">
        <v>1</v>
      </c>
      <c r="D352" s="138">
        <v>6</v>
      </c>
      <c r="E352" s="138">
        <v>4</v>
      </c>
      <c r="F352" s="138">
        <v>1</v>
      </c>
      <c r="G352" s="138">
        <v>1</v>
      </c>
      <c r="H352" s="138">
        <v>4</v>
      </c>
      <c r="I352" s="138">
        <v>6</v>
      </c>
      <c r="J352" s="103">
        <v>1</v>
      </c>
      <c r="K352" s="125">
        <v>24</v>
      </c>
    </row>
    <row r="353" spans="1:11" ht="15" customHeight="1" x14ac:dyDescent="0.2">
      <c r="A353" s="88" t="s">
        <v>80</v>
      </c>
      <c r="B353" s="143" t="s">
        <v>157</v>
      </c>
      <c r="I353" s="138">
        <v>1</v>
      </c>
      <c r="J353" s="103"/>
      <c r="K353" s="125">
        <v>1</v>
      </c>
    </row>
    <row r="354" spans="1:11" ht="15" customHeight="1" x14ac:dyDescent="0.2">
      <c r="A354" s="88" t="s">
        <v>80</v>
      </c>
      <c r="B354" s="143" t="s">
        <v>153</v>
      </c>
      <c r="G354" s="138">
        <v>2</v>
      </c>
      <c r="I354" s="138">
        <v>1</v>
      </c>
      <c r="J354" s="103"/>
      <c r="K354" s="125">
        <v>3</v>
      </c>
    </row>
    <row r="355" spans="1:11" ht="15" customHeight="1" x14ac:dyDescent="0.2">
      <c r="A355" s="88" t="s">
        <v>80</v>
      </c>
      <c r="B355" s="143" t="s">
        <v>150</v>
      </c>
      <c r="C355" s="138">
        <v>19</v>
      </c>
      <c r="D355" s="138">
        <v>11</v>
      </c>
      <c r="E355" s="138">
        <v>10</v>
      </c>
      <c r="F355" s="138">
        <v>9</v>
      </c>
      <c r="G355" s="138">
        <v>10</v>
      </c>
      <c r="H355" s="138">
        <v>10</v>
      </c>
      <c r="I355" s="138">
        <v>11</v>
      </c>
      <c r="J355" s="103">
        <v>12</v>
      </c>
      <c r="K355" s="125">
        <v>92</v>
      </c>
    </row>
    <row r="356" spans="1:11" ht="15" customHeight="1" x14ac:dyDescent="0.2">
      <c r="A356" s="88" t="s">
        <v>80</v>
      </c>
      <c r="B356" s="143" t="s">
        <v>120</v>
      </c>
      <c r="C356" s="138">
        <v>5</v>
      </c>
      <c r="D356" s="138">
        <v>2</v>
      </c>
      <c r="E356" s="138">
        <v>5</v>
      </c>
      <c r="F356" s="138">
        <v>2</v>
      </c>
      <c r="G356" s="138">
        <v>4</v>
      </c>
      <c r="I356" s="138">
        <v>3</v>
      </c>
      <c r="J356" s="103">
        <v>1</v>
      </c>
      <c r="K356" s="125">
        <v>22</v>
      </c>
    </row>
    <row r="357" spans="1:11" ht="15" customHeight="1" x14ac:dyDescent="0.2">
      <c r="A357" s="88" t="s">
        <v>80</v>
      </c>
      <c r="B357" s="143" t="s">
        <v>117</v>
      </c>
      <c r="C357" s="138">
        <v>5</v>
      </c>
      <c r="D357" s="138">
        <v>2</v>
      </c>
      <c r="E357" s="138">
        <v>4</v>
      </c>
      <c r="F357" s="138">
        <v>1</v>
      </c>
      <c r="G357" s="138">
        <v>2</v>
      </c>
      <c r="H357" s="138">
        <v>3</v>
      </c>
      <c r="I357" s="138">
        <v>2</v>
      </c>
      <c r="J357" s="103">
        <v>2</v>
      </c>
      <c r="K357" s="125">
        <v>21</v>
      </c>
    </row>
    <row r="358" spans="1:11" ht="15" customHeight="1" x14ac:dyDescent="0.2">
      <c r="A358" s="88" t="s">
        <v>80</v>
      </c>
      <c r="B358" s="143" t="s">
        <v>154</v>
      </c>
      <c r="C358" s="138">
        <v>1</v>
      </c>
      <c r="D358" s="138">
        <v>2</v>
      </c>
      <c r="H358" s="138">
        <v>1</v>
      </c>
      <c r="I358" s="138">
        <v>1</v>
      </c>
      <c r="J358" s="103"/>
      <c r="K358" s="125">
        <v>5</v>
      </c>
    </row>
    <row r="359" spans="1:11" ht="15" customHeight="1" x14ac:dyDescent="0.2">
      <c r="A359" s="88" t="s">
        <v>80</v>
      </c>
      <c r="B359" s="143" t="s">
        <v>151</v>
      </c>
      <c r="C359" s="138">
        <v>2</v>
      </c>
      <c r="D359" s="138">
        <v>1</v>
      </c>
      <c r="F359" s="138">
        <v>1</v>
      </c>
      <c r="H359" s="138">
        <v>2</v>
      </c>
      <c r="J359" s="103">
        <v>1</v>
      </c>
      <c r="K359" s="125">
        <v>7</v>
      </c>
    </row>
    <row r="360" spans="1:11" ht="15" customHeight="1" x14ac:dyDescent="0.2">
      <c r="A360" s="88" t="s">
        <v>80</v>
      </c>
      <c r="B360" s="143" t="s">
        <v>156</v>
      </c>
      <c r="C360" s="138">
        <v>1</v>
      </c>
      <c r="D360" s="138">
        <v>2</v>
      </c>
      <c r="F360" s="138">
        <v>1</v>
      </c>
      <c r="J360" s="103"/>
      <c r="K360" s="125">
        <v>4</v>
      </c>
    </row>
    <row r="361" spans="1:11" ht="15" customHeight="1" x14ac:dyDescent="0.2">
      <c r="A361" s="88" t="s">
        <v>80</v>
      </c>
      <c r="B361" s="143" t="s">
        <v>119</v>
      </c>
      <c r="D361" s="138">
        <v>2</v>
      </c>
      <c r="E361" s="138">
        <v>5</v>
      </c>
      <c r="F361" s="138">
        <v>2</v>
      </c>
      <c r="G361" s="138">
        <v>3</v>
      </c>
      <c r="H361" s="138">
        <v>5</v>
      </c>
      <c r="I361" s="138">
        <v>11</v>
      </c>
      <c r="J361" s="103">
        <v>7</v>
      </c>
      <c r="K361" s="125">
        <v>35</v>
      </c>
    </row>
    <row r="362" spans="1:11" ht="15" customHeight="1" x14ac:dyDescent="0.2">
      <c r="A362" s="88" t="s">
        <v>83</v>
      </c>
      <c r="B362" s="143" t="s">
        <v>115</v>
      </c>
      <c r="C362" s="138">
        <v>5</v>
      </c>
      <c r="D362" s="138">
        <v>8</v>
      </c>
      <c r="E362" s="138">
        <v>10</v>
      </c>
      <c r="F362" s="138">
        <v>5</v>
      </c>
      <c r="G362" s="138">
        <v>4</v>
      </c>
      <c r="H362" s="138">
        <v>4</v>
      </c>
      <c r="I362" s="138">
        <v>13</v>
      </c>
      <c r="J362" s="103">
        <v>18</v>
      </c>
      <c r="K362" s="125">
        <v>67</v>
      </c>
    </row>
    <row r="363" spans="1:11" ht="15" customHeight="1" x14ac:dyDescent="0.2">
      <c r="A363" s="88" t="s">
        <v>83</v>
      </c>
      <c r="B363" s="143" t="s">
        <v>118</v>
      </c>
      <c r="C363" s="138">
        <v>2</v>
      </c>
      <c r="D363" s="138">
        <v>1</v>
      </c>
      <c r="E363" s="138">
        <v>2</v>
      </c>
      <c r="F363" s="138">
        <v>1</v>
      </c>
      <c r="G363" s="138">
        <v>1</v>
      </c>
      <c r="I363" s="138">
        <v>3</v>
      </c>
      <c r="J363" s="103">
        <v>4</v>
      </c>
      <c r="K363" s="125">
        <v>14</v>
      </c>
    </row>
    <row r="364" spans="1:11" ht="15" customHeight="1" x14ac:dyDescent="0.2">
      <c r="A364" s="88" t="s">
        <v>83</v>
      </c>
      <c r="B364" s="143" t="s">
        <v>150</v>
      </c>
      <c r="C364" s="138">
        <v>17</v>
      </c>
      <c r="D364" s="138">
        <v>8</v>
      </c>
      <c r="E364" s="138">
        <v>14</v>
      </c>
      <c r="F364" s="138">
        <v>9</v>
      </c>
      <c r="G364" s="138">
        <v>17</v>
      </c>
      <c r="H364" s="138">
        <v>12</v>
      </c>
      <c r="I364" s="138">
        <v>13</v>
      </c>
      <c r="J364" s="103">
        <v>12</v>
      </c>
      <c r="K364" s="125">
        <v>102</v>
      </c>
    </row>
    <row r="365" spans="1:11" ht="15" customHeight="1" x14ac:dyDescent="0.2">
      <c r="A365" s="88" t="s">
        <v>83</v>
      </c>
      <c r="B365" s="143" t="s">
        <v>120</v>
      </c>
      <c r="C365" s="138">
        <v>3</v>
      </c>
      <c r="D365" s="138">
        <v>2</v>
      </c>
      <c r="E365" s="138">
        <v>2</v>
      </c>
      <c r="F365" s="138">
        <v>1</v>
      </c>
      <c r="H365" s="138">
        <v>1</v>
      </c>
      <c r="I365" s="138">
        <v>2</v>
      </c>
      <c r="J365" s="103">
        <v>1</v>
      </c>
      <c r="K365" s="125">
        <v>12</v>
      </c>
    </row>
    <row r="366" spans="1:11" ht="15" customHeight="1" x14ac:dyDescent="0.2">
      <c r="A366" s="88" t="s">
        <v>83</v>
      </c>
      <c r="B366" s="143" t="s">
        <v>117</v>
      </c>
      <c r="D366" s="138">
        <v>2</v>
      </c>
      <c r="E366" s="138">
        <v>1</v>
      </c>
      <c r="F366" s="138">
        <v>2</v>
      </c>
      <c r="I366" s="138">
        <v>3</v>
      </c>
      <c r="J366" s="103">
        <v>2</v>
      </c>
      <c r="K366" s="125">
        <v>10</v>
      </c>
    </row>
    <row r="367" spans="1:11" ht="15" customHeight="1" x14ac:dyDescent="0.2">
      <c r="A367" s="88" t="s">
        <v>83</v>
      </c>
      <c r="B367" s="143" t="s">
        <v>154</v>
      </c>
      <c r="C367" s="138">
        <v>1</v>
      </c>
      <c r="D367" s="138">
        <v>1</v>
      </c>
      <c r="E367" s="138">
        <v>1</v>
      </c>
      <c r="H367" s="138">
        <v>1</v>
      </c>
      <c r="I367" s="138">
        <v>1</v>
      </c>
      <c r="J367" s="103"/>
      <c r="K367" s="125">
        <v>5</v>
      </c>
    </row>
    <row r="368" spans="1:11" ht="15" customHeight="1" x14ac:dyDescent="0.2">
      <c r="A368" s="88" t="s">
        <v>83</v>
      </c>
      <c r="B368" s="143" t="s">
        <v>151</v>
      </c>
      <c r="C368" s="138">
        <v>1</v>
      </c>
      <c r="D368" s="138">
        <v>5</v>
      </c>
      <c r="E368" s="138">
        <v>5</v>
      </c>
      <c r="F368" s="138">
        <v>3</v>
      </c>
      <c r="I368" s="138">
        <v>4</v>
      </c>
      <c r="J368" s="103">
        <v>2</v>
      </c>
      <c r="K368" s="125">
        <v>20</v>
      </c>
    </row>
    <row r="369" spans="1:11" ht="15" customHeight="1" x14ac:dyDescent="0.2">
      <c r="A369" s="88" t="s">
        <v>83</v>
      </c>
      <c r="B369" s="143" t="s">
        <v>152</v>
      </c>
      <c r="F369" s="138">
        <v>1</v>
      </c>
      <c r="J369" s="103"/>
      <c r="K369" s="125">
        <v>1</v>
      </c>
    </row>
    <row r="370" spans="1:11" ht="15" customHeight="1" x14ac:dyDescent="0.2">
      <c r="A370" s="88" t="s">
        <v>83</v>
      </c>
      <c r="B370" s="143" t="s">
        <v>155</v>
      </c>
      <c r="F370" s="138">
        <v>1</v>
      </c>
      <c r="I370" s="138">
        <v>1</v>
      </c>
      <c r="J370" s="103"/>
      <c r="K370" s="125">
        <v>2</v>
      </c>
    </row>
    <row r="371" spans="1:11" ht="15" customHeight="1" x14ac:dyDescent="0.2">
      <c r="A371" s="88" t="s">
        <v>83</v>
      </c>
      <c r="B371" s="143" t="s">
        <v>156</v>
      </c>
      <c r="C371" s="138">
        <v>1</v>
      </c>
      <c r="J371" s="103"/>
      <c r="K371" s="125">
        <v>1</v>
      </c>
    </row>
    <row r="372" spans="1:11" ht="15" customHeight="1" x14ac:dyDescent="0.2">
      <c r="A372" s="88" t="s">
        <v>83</v>
      </c>
      <c r="B372" s="143" t="s">
        <v>119</v>
      </c>
      <c r="C372" s="138">
        <v>5</v>
      </c>
      <c r="D372" s="138">
        <v>5</v>
      </c>
      <c r="E372" s="138">
        <v>5</v>
      </c>
      <c r="G372" s="138">
        <v>3</v>
      </c>
      <c r="H372" s="138">
        <v>2</v>
      </c>
      <c r="I372" s="138">
        <v>2</v>
      </c>
      <c r="J372" s="103">
        <v>4</v>
      </c>
      <c r="K372" s="125">
        <v>26</v>
      </c>
    </row>
    <row r="373" spans="1:11" ht="15" customHeight="1" x14ac:dyDescent="0.2">
      <c r="A373" s="88" t="s">
        <v>66</v>
      </c>
      <c r="B373" s="143" t="s">
        <v>91</v>
      </c>
      <c r="G373" s="138">
        <v>2</v>
      </c>
      <c r="H373" s="138">
        <v>3</v>
      </c>
      <c r="J373" s="103"/>
      <c r="K373" s="125">
        <v>5</v>
      </c>
    </row>
    <row r="374" spans="1:11" ht="15" customHeight="1" x14ac:dyDescent="0.2">
      <c r="A374" s="88" t="s">
        <v>66</v>
      </c>
      <c r="B374" s="143" t="s">
        <v>115</v>
      </c>
      <c r="C374" s="138">
        <v>3</v>
      </c>
      <c r="D374" s="138">
        <v>3</v>
      </c>
      <c r="E374" s="138">
        <v>3</v>
      </c>
      <c r="F374" s="138">
        <v>2</v>
      </c>
      <c r="G374" s="138">
        <v>2</v>
      </c>
      <c r="H374" s="138">
        <v>14</v>
      </c>
      <c r="I374" s="138">
        <v>22</v>
      </c>
      <c r="J374" s="103">
        <v>33</v>
      </c>
      <c r="K374" s="125">
        <v>82</v>
      </c>
    </row>
    <row r="375" spans="1:11" ht="15" customHeight="1" x14ac:dyDescent="0.2">
      <c r="A375" s="88" t="s">
        <v>66</v>
      </c>
      <c r="B375" s="143" t="s">
        <v>121</v>
      </c>
      <c r="C375" s="138">
        <v>3</v>
      </c>
      <c r="E375" s="138">
        <v>4</v>
      </c>
      <c r="G375" s="138">
        <v>1</v>
      </c>
      <c r="I375" s="138">
        <v>12</v>
      </c>
      <c r="J375" s="103">
        <v>1</v>
      </c>
      <c r="K375" s="125">
        <v>21</v>
      </c>
    </row>
    <row r="376" spans="1:11" ht="15" customHeight="1" x14ac:dyDescent="0.2">
      <c r="A376" s="88" t="s">
        <v>66</v>
      </c>
      <c r="B376" s="143" t="s">
        <v>118</v>
      </c>
      <c r="C376" s="138">
        <v>2</v>
      </c>
      <c r="D376" s="138">
        <v>3</v>
      </c>
      <c r="E376" s="138">
        <v>1</v>
      </c>
      <c r="F376" s="138">
        <v>2</v>
      </c>
      <c r="G376" s="138">
        <v>2</v>
      </c>
      <c r="H376" s="138">
        <v>2</v>
      </c>
      <c r="I376" s="138">
        <v>12</v>
      </c>
      <c r="J376" s="103">
        <v>14</v>
      </c>
      <c r="K376" s="125">
        <v>38</v>
      </c>
    </row>
    <row r="377" spans="1:11" ht="15" customHeight="1" x14ac:dyDescent="0.2">
      <c r="A377" s="88" t="s">
        <v>66</v>
      </c>
      <c r="B377" s="143" t="s">
        <v>157</v>
      </c>
      <c r="G377" s="138">
        <v>1</v>
      </c>
      <c r="J377" s="103"/>
      <c r="K377" s="125">
        <v>1</v>
      </c>
    </row>
    <row r="378" spans="1:11" ht="15" customHeight="1" x14ac:dyDescent="0.2">
      <c r="A378" s="88" t="s">
        <v>66</v>
      </c>
      <c r="B378" s="143" t="s">
        <v>153</v>
      </c>
      <c r="E378" s="138">
        <v>1</v>
      </c>
      <c r="I378" s="138">
        <v>1</v>
      </c>
      <c r="J378" s="103"/>
      <c r="K378" s="125">
        <v>2</v>
      </c>
    </row>
    <row r="379" spans="1:11" ht="15" customHeight="1" x14ac:dyDescent="0.2">
      <c r="A379" s="88" t="s">
        <v>66</v>
      </c>
      <c r="B379" s="143" t="s">
        <v>150</v>
      </c>
      <c r="C379" s="138">
        <v>8</v>
      </c>
      <c r="D379" s="138">
        <v>3</v>
      </c>
      <c r="E379" s="138">
        <v>6</v>
      </c>
      <c r="F379" s="138">
        <v>8</v>
      </c>
      <c r="G379" s="138">
        <v>10</v>
      </c>
      <c r="H379" s="138">
        <v>11</v>
      </c>
      <c r="I379" s="138">
        <v>11</v>
      </c>
      <c r="J379" s="103">
        <v>7</v>
      </c>
      <c r="K379" s="125">
        <v>64</v>
      </c>
    </row>
    <row r="380" spans="1:11" ht="15" customHeight="1" x14ac:dyDescent="0.2">
      <c r="A380" s="88" t="s">
        <v>66</v>
      </c>
      <c r="B380" s="143" t="s">
        <v>120</v>
      </c>
      <c r="C380" s="138">
        <v>3</v>
      </c>
      <c r="D380" s="138">
        <v>3</v>
      </c>
      <c r="E380" s="138">
        <v>4</v>
      </c>
      <c r="F380" s="138">
        <v>5</v>
      </c>
      <c r="G380" s="138">
        <v>5</v>
      </c>
      <c r="I380" s="138">
        <v>1</v>
      </c>
      <c r="J380" s="103">
        <v>1</v>
      </c>
      <c r="K380" s="125">
        <v>22</v>
      </c>
    </row>
    <row r="381" spans="1:11" ht="15" customHeight="1" x14ac:dyDescent="0.2">
      <c r="A381" s="88" t="s">
        <v>66</v>
      </c>
      <c r="B381" s="143" t="s">
        <v>117</v>
      </c>
      <c r="C381" s="138">
        <v>18</v>
      </c>
      <c r="D381" s="138">
        <v>20</v>
      </c>
      <c r="E381" s="138">
        <v>31</v>
      </c>
      <c r="F381" s="138">
        <v>32</v>
      </c>
      <c r="G381" s="138">
        <v>19</v>
      </c>
      <c r="H381" s="138">
        <v>30</v>
      </c>
      <c r="I381" s="138">
        <v>52</v>
      </c>
      <c r="J381" s="103">
        <v>73</v>
      </c>
      <c r="K381" s="125">
        <v>275</v>
      </c>
    </row>
    <row r="382" spans="1:11" ht="15" customHeight="1" x14ac:dyDescent="0.2">
      <c r="A382" s="88" t="s">
        <v>66</v>
      </c>
      <c r="B382" s="143" t="s">
        <v>154</v>
      </c>
      <c r="E382" s="138">
        <v>1</v>
      </c>
      <c r="H382" s="138">
        <v>1</v>
      </c>
      <c r="I382" s="138">
        <v>1</v>
      </c>
      <c r="J382" s="103">
        <v>1</v>
      </c>
      <c r="K382" s="125">
        <v>4</v>
      </c>
    </row>
    <row r="383" spans="1:11" ht="15" customHeight="1" x14ac:dyDescent="0.2">
      <c r="A383" s="88" t="s">
        <v>66</v>
      </c>
      <c r="B383" s="143" t="s">
        <v>151</v>
      </c>
      <c r="C383" s="138">
        <v>7</v>
      </c>
      <c r="D383" s="138">
        <v>5</v>
      </c>
      <c r="E383" s="138">
        <v>3</v>
      </c>
      <c r="F383" s="138">
        <v>8</v>
      </c>
      <c r="G383" s="138">
        <v>1</v>
      </c>
      <c r="H383" s="138">
        <v>2</v>
      </c>
      <c r="I383" s="138">
        <v>4</v>
      </c>
      <c r="J383" s="103">
        <v>4</v>
      </c>
      <c r="K383" s="125">
        <v>34</v>
      </c>
    </row>
    <row r="384" spans="1:11" ht="15" customHeight="1" x14ac:dyDescent="0.2">
      <c r="A384" s="88" t="s">
        <v>66</v>
      </c>
      <c r="B384" s="143" t="s">
        <v>156</v>
      </c>
      <c r="E384" s="138">
        <v>1</v>
      </c>
      <c r="F384" s="138">
        <v>1</v>
      </c>
      <c r="I384" s="138">
        <v>1</v>
      </c>
      <c r="J384" s="103">
        <v>2</v>
      </c>
      <c r="K384" s="125">
        <v>5</v>
      </c>
    </row>
    <row r="385" spans="1:11" ht="15" customHeight="1" x14ac:dyDescent="0.2">
      <c r="A385" s="88" t="s">
        <v>66</v>
      </c>
      <c r="B385" s="143" t="s">
        <v>119</v>
      </c>
      <c r="C385" s="138">
        <v>1</v>
      </c>
      <c r="E385" s="138">
        <v>3</v>
      </c>
      <c r="F385" s="138">
        <v>1</v>
      </c>
      <c r="G385" s="138">
        <v>1</v>
      </c>
      <c r="H385" s="138">
        <v>2</v>
      </c>
      <c r="I385" s="138">
        <v>3</v>
      </c>
      <c r="J385" s="103">
        <v>3</v>
      </c>
      <c r="K385" s="125">
        <v>14</v>
      </c>
    </row>
    <row r="386" spans="1:11" ht="15" customHeight="1" x14ac:dyDescent="0.2">
      <c r="A386" s="88" t="s">
        <v>67</v>
      </c>
      <c r="B386" s="143" t="s">
        <v>115</v>
      </c>
      <c r="C386" s="138">
        <v>11</v>
      </c>
      <c r="D386" s="138">
        <v>11</v>
      </c>
      <c r="E386" s="138">
        <v>20</v>
      </c>
      <c r="F386" s="138">
        <v>10</v>
      </c>
      <c r="G386" s="138">
        <v>6</v>
      </c>
      <c r="H386" s="138">
        <v>21</v>
      </c>
      <c r="I386" s="138">
        <v>31</v>
      </c>
      <c r="J386" s="103">
        <v>45</v>
      </c>
      <c r="K386" s="125">
        <v>155</v>
      </c>
    </row>
    <row r="387" spans="1:11" ht="15" customHeight="1" x14ac:dyDescent="0.2">
      <c r="A387" s="88" t="s">
        <v>67</v>
      </c>
      <c r="B387" s="143" t="s">
        <v>121</v>
      </c>
      <c r="D387" s="138">
        <v>3</v>
      </c>
      <c r="E387" s="138">
        <v>1</v>
      </c>
      <c r="F387" s="138">
        <v>1</v>
      </c>
      <c r="G387" s="138">
        <v>1</v>
      </c>
      <c r="I387" s="138">
        <v>3</v>
      </c>
      <c r="J387" s="103">
        <v>4</v>
      </c>
      <c r="K387" s="125">
        <v>13</v>
      </c>
    </row>
    <row r="388" spans="1:11" ht="15" customHeight="1" x14ac:dyDescent="0.2">
      <c r="A388" s="88" t="s">
        <v>67</v>
      </c>
      <c r="B388" s="143" t="s">
        <v>118</v>
      </c>
      <c r="C388" s="138">
        <v>4</v>
      </c>
      <c r="D388" s="138">
        <v>7</v>
      </c>
      <c r="E388" s="138">
        <v>5</v>
      </c>
      <c r="F388" s="138">
        <v>6</v>
      </c>
      <c r="G388" s="138">
        <v>2</v>
      </c>
      <c r="H388" s="138">
        <v>1</v>
      </c>
      <c r="I388" s="138">
        <v>2</v>
      </c>
      <c r="J388" s="103">
        <v>3</v>
      </c>
      <c r="K388" s="125">
        <v>30</v>
      </c>
    </row>
    <row r="389" spans="1:11" ht="15" customHeight="1" x14ac:dyDescent="0.2">
      <c r="A389" s="88" t="s">
        <v>67</v>
      </c>
      <c r="B389" s="143" t="s">
        <v>150</v>
      </c>
      <c r="C389" s="138">
        <v>11</v>
      </c>
      <c r="D389" s="138">
        <v>13</v>
      </c>
      <c r="E389" s="138">
        <v>5</v>
      </c>
      <c r="F389" s="138">
        <v>5</v>
      </c>
      <c r="G389" s="138">
        <v>6</v>
      </c>
      <c r="H389" s="138">
        <v>8</v>
      </c>
      <c r="I389" s="138">
        <v>10</v>
      </c>
      <c r="J389" s="103">
        <v>8</v>
      </c>
      <c r="K389" s="125">
        <v>66</v>
      </c>
    </row>
    <row r="390" spans="1:11" ht="15" customHeight="1" x14ac:dyDescent="0.2">
      <c r="A390" s="88" t="s">
        <v>67</v>
      </c>
      <c r="B390" s="143" t="s">
        <v>120</v>
      </c>
      <c r="C390" s="138">
        <v>2</v>
      </c>
      <c r="D390" s="138">
        <v>4</v>
      </c>
      <c r="F390" s="138">
        <v>4</v>
      </c>
      <c r="J390" s="103"/>
      <c r="K390" s="125">
        <v>10</v>
      </c>
    </row>
    <row r="391" spans="1:11" ht="15" customHeight="1" x14ac:dyDescent="0.2">
      <c r="A391" s="88" t="s">
        <v>67</v>
      </c>
      <c r="B391" s="143" t="s">
        <v>117</v>
      </c>
      <c r="C391" s="138">
        <v>9</v>
      </c>
      <c r="D391" s="138">
        <v>9</v>
      </c>
      <c r="E391" s="138">
        <v>15</v>
      </c>
      <c r="F391" s="138">
        <v>6</v>
      </c>
      <c r="G391" s="138">
        <v>6</v>
      </c>
      <c r="H391" s="138">
        <v>9</v>
      </c>
      <c r="I391" s="138">
        <v>6</v>
      </c>
      <c r="J391" s="103">
        <v>13</v>
      </c>
      <c r="K391" s="125">
        <v>73</v>
      </c>
    </row>
    <row r="392" spans="1:11" ht="15" customHeight="1" x14ac:dyDescent="0.2">
      <c r="A392" s="88" t="s">
        <v>67</v>
      </c>
      <c r="B392" s="143" t="s">
        <v>154</v>
      </c>
      <c r="C392" s="138">
        <v>1</v>
      </c>
      <c r="D392" s="138">
        <v>1</v>
      </c>
      <c r="E392" s="138">
        <v>1</v>
      </c>
      <c r="F392" s="138">
        <v>2</v>
      </c>
      <c r="J392" s="103">
        <v>1</v>
      </c>
      <c r="K392" s="125">
        <v>6</v>
      </c>
    </row>
    <row r="393" spans="1:11" ht="15" customHeight="1" x14ac:dyDescent="0.2">
      <c r="A393" s="88" t="s">
        <v>67</v>
      </c>
      <c r="B393" s="143" t="s">
        <v>151</v>
      </c>
      <c r="D393" s="138">
        <v>3</v>
      </c>
      <c r="F393" s="138">
        <v>3</v>
      </c>
      <c r="G393" s="138">
        <v>2</v>
      </c>
      <c r="H393" s="138">
        <v>5</v>
      </c>
      <c r="I393" s="138">
        <v>3</v>
      </c>
      <c r="J393" s="103">
        <v>2</v>
      </c>
      <c r="K393" s="125">
        <v>18</v>
      </c>
    </row>
    <row r="394" spans="1:11" ht="15" customHeight="1" x14ac:dyDescent="0.2">
      <c r="A394" s="88" t="s">
        <v>67</v>
      </c>
      <c r="B394" s="143" t="s">
        <v>156</v>
      </c>
      <c r="C394" s="138">
        <v>1</v>
      </c>
      <c r="E394" s="138">
        <v>1</v>
      </c>
      <c r="G394" s="138">
        <v>1</v>
      </c>
      <c r="J394" s="103"/>
      <c r="K394" s="125">
        <v>3</v>
      </c>
    </row>
    <row r="395" spans="1:11" ht="15" customHeight="1" x14ac:dyDescent="0.2">
      <c r="A395" s="88" t="s">
        <v>67</v>
      </c>
      <c r="B395" s="143" t="s">
        <v>119</v>
      </c>
      <c r="C395" s="138">
        <v>1</v>
      </c>
      <c r="D395" s="138">
        <v>3</v>
      </c>
      <c r="E395" s="138">
        <v>2</v>
      </c>
      <c r="F395" s="138">
        <v>2</v>
      </c>
      <c r="G395" s="138">
        <v>2</v>
      </c>
      <c r="H395" s="138">
        <v>3</v>
      </c>
      <c r="I395" s="138">
        <v>3</v>
      </c>
      <c r="J395" s="103">
        <v>2</v>
      </c>
      <c r="K395" s="125">
        <v>18</v>
      </c>
    </row>
    <row r="396" spans="1:11" ht="15" customHeight="1" x14ac:dyDescent="0.2">
      <c r="A396" s="88" t="s">
        <v>70</v>
      </c>
      <c r="B396" s="143" t="s">
        <v>115</v>
      </c>
      <c r="C396" s="138">
        <v>14</v>
      </c>
      <c r="D396" s="138">
        <v>22</v>
      </c>
      <c r="E396" s="138">
        <v>30</v>
      </c>
      <c r="F396" s="138">
        <v>13</v>
      </c>
      <c r="G396" s="138">
        <v>14</v>
      </c>
      <c r="H396" s="138">
        <v>13</v>
      </c>
      <c r="I396" s="138">
        <v>35</v>
      </c>
      <c r="J396" s="103">
        <v>54</v>
      </c>
      <c r="K396" s="125">
        <v>195</v>
      </c>
    </row>
    <row r="397" spans="1:11" ht="15" customHeight="1" x14ac:dyDescent="0.2">
      <c r="A397" s="88" t="s">
        <v>70</v>
      </c>
      <c r="B397" s="143" t="s">
        <v>121</v>
      </c>
      <c r="D397" s="138">
        <v>1</v>
      </c>
      <c r="F397" s="138">
        <v>1</v>
      </c>
      <c r="G397" s="138">
        <v>1</v>
      </c>
      <c r="J397" s="103">
        <v>1</v>
      </c>
      <c r="K397" s="125">
        <v>4</v>
      </c>
    </row>
    <row r="398" spans="1:11" ht="15" customHeight="1" x14ac:dyDescent="0.2">
      <c r="A398" s="88" t="s">
        <v>70</v>
      </c>
      <c r="B398" s="143" t="s">
        <v>118</v>
      </c>
      <c r="C398" s="138">
        <v>3</v>
      </c>
      <c r="D398" s="138">
        <v>1</v>
      </c>
      <c r="E398" s="138">
        <v>2</v>
      </c>
      <c r="F398" s="138">
        <v>5</v>
      </c>
      <c r="G398" s="138">
        <v>2</v>
      </c>
      <c r="H398" s="138">
        <v>3</v>
      </c>
      <c r="I398" s="138">
        <v>3</v>
      </c>
      <c r="J398" s="103">
        <v>4</v>
      </c>
      <c r="K398" s="125">
        <v>23</v>
      </c>
    </row>
    <row r="399" spans="1:11" ht="15" customHeight="1" x14ac:dyDescent="0.2">
      <c r="A399" s="88" t="s">
        <v>70</v>
      </c>
      <c r="B399" s="143" t="s">
        <v>158</v>
      </c>
      <c r="D399" s="138">
        <v>1</v>
      </c>
      <c r="J399" s="103">
        <v>1</v>
      </c>
      <c r="K399" s="125">
        <v>2</v>
      </c>
    </row>
    <row r="400" spans="1:11" ht="15" customHeight="1" x14ac:dyDescent="0.2">
      <c r="A400" s="88" t="s">
        <v>70</v>
      </c>
      <c r="B400" s="143" t="s">
        <v>153</v>
      </c>
      <c r="D400" s="138">
        <v>1</v>
      </c>
      <c r="J400" s="103"/>
      <c r="K400" s="125">
        <v>1</v>
      </c>
    </row>
    <row r="401" spans="1:11" ht="15" customHeight="1" x14ac:dyDescent="0.2">
      <c r="A401" s="88" t="s">
        <v>70</v>
      </c>
      <c r="B401" s="143" t="s">
        <v>150</v>
      </c>
      <c r="C401" s="138">
        <v>24</v>
      </c>
      <c r="D401" s="138">
        <v>20</v>
      </c>
      <c r="E401" s="138">
        <v>21</v>
      </c>
      <c r="F401" s="138">
        <v>18</v>
      </c>
      <c r="G401" s="138">
        <v>15</v>
      </c>
      <c r="H401" s="138">
        <v>19</v>
      </c>
      <c r="I401" s="138">
        <v>17</v>
      </c>
      <c r="J401" s="103">
        <v>13</v>
      </c>
      <c r="K401" s="125">
        <v>147</v>
      </c>
    </row>
    <row r="402" spans="1:11" ht="15" customHeight="1" x14ac:dyDescent="0.2">
      <c r="A402" s="88" t="s">
        <v>70</v>
      </c>
      <c r="B402" s="143" t="s">
        <v>120</v>
      </c>
      <c r="C402" s="138">
        <v>2</v>
      </c>
      <c r="D402" s="138">
        <v>4</v>
      </c>
      <c r="E402" s="138">
        <v>2</v>
      </c>
      <c r="F402" s="138">
        <v>2</v>
      </c>
      <c r="I402" s="138">
        <v>1</v>
      </c>
      <c r="J402" s="103"/>
      <c r="K402" s="125">
        <v>11</v>
      </c>
    </row>
    <row r="403" spans="1:11" ht="15" customHeight="1" x14ac:dyDescent="0.2">
      <c r="A403" s="88" t="s">
        <v>70</v>
      </c>
      <c r="B403" s="143" t="s">
        <v>117</v>
      </c>
      <c r="C403" s="138">
        <v>3</v>
      </c>
      <c r="D403" s="138">
        <v>1</v>
      </c>
      <c r="E403" s="138">
        <v>1</v>
      </c>
      <c r="F403" s="138">
        <v>1</v>
      </c>
      <c r="I403" s="138">
        <v>1</v>
      </c>
      <c r="J403" s="103">
        <v>3</v>
      </c>
      <c r="K403" s="125">
        <v>10</v>
      </c>
    </row>
    <row r="404" spans="1:11" ht="15" customHeight="1" x14ac:dyDescent="0.2">
      <c r="A404" s="88" t="s">
        <v>70</v>
      </c>
      <c r="B404" s="143" t="s">
        <v>154</v>
      </c>
      <c r="C404" s="138">
        <v>1</v>
      </c>
      <c r="D404" s="138">
        <v>1</v>
      </c>
      <c r="H404" s="138">
        <v>1</v>
      </c>
      <c r="I404" s="138">
        <v>2</v>
      </c>
      <c r="J404" s="103"/>
      <c r="K404" s="125">
        <v>5</v>
      </c>
    </row>
    <row r="405" spans="1:11" ht="15" customHeight="1" x14ac:dyDescent="0.2">
      <c r="A405" s="88" t="s">
        <v>70</v>
      </c>
      <c r="B405" s="143" t="s">
        <v>151</v>
      </c>
      <c r="C405" s="138">
        <v>4</v>
      </c>
      <c r="D405" s="138">
        <v>2</v>
      </c>
      <c r="E405" s="138">
        <v>2</v>
      </c>
      <c r="J405" s="103">
        <v>1</v>
      </c>
      <c r="K405" s="125">
        <v>9</v>
      </c>
    </row>
    <row r="406" spans="1:11" ht="15" customHeight="1" x14ac:dyDescent="0.2">
      <c r="A406" s="88" t="s">
        <v>70</v>
      </c>
      <c r="B406" s="143" t="s">
        <v>155</v>
      </c>
      <c r="E406" s="138">
        <v>1</v>
      </c>
      <c r="F406" s="138">
        <v>1</v>
      </c>
      <c r="I406" s="138">
        <v>1</v>
      </c>
      <c r="J406" s="103">
        <v>1</v>
      </c>
      <c r="K406" s="125">
        <v>4</v>
      </c>
    </row>
    <row r="407" spans="1:11" ht="15" customHeight="1" x14ac:dyDescent="0.2">
      <c r="A407" s="88" t="s">
        <v>70</v>
      </c>
      <c r="B407" s="143" t="s">
        <v>156</v>
      </c>
      <c r="C407" s="138">
        <v>2</v>
      </c>
      <c r="J407" s="103"/>
      <c r="K407" s="125">
        <v>2</v>
      </c>
    </row>
    <row r="408" spans="1:11" ht="15" customHeight="1" x14ac:dyDescent="0.2">
      <c r="A408" s="88" t="s">
        <v>70</v>
      </c>
      <c r="B408" s="143" t="s">
        <v>119</v>
      </c>
      <c r="D408" s="138">
        <v>1</v>
      </c>
      <c r="E408" s="138">
        <v>1</v>
      </c>
      <c r="H408" s="138">
        <v>3</v>
      </c>
      <c r="J408" s="103"/>
      <c r="K408" s="125">
        <v>5</v>
      </c>
    </row>
    <row r="409" spans="1:11" ht="15" customHeight="1" x14ac:dyDescent="0.2">
      <c r="A409" s="88" t="s">
        <v>87</v>
      </c>
      <c r="B409" s="143" t="s">
        <v>115</v>
      </c>
      <c r="C409" s="138">
        <v>3</v>
      </c>
      <c r="D409" s="138">
        <v>3</v>
      </c>
      <c r="E409" s="138">
        <v>6</v>
      </c>
      <c r="F409" s="138">
        <v>2</v>
      </c>
      <c r="G409" s="138">
        <v>1</v>
      </c>
      <c r="H409" s="138">
        <v>3</v>
      </c>
      <c r="I409" s="138">
        <v>5</v>
      </c>
      <c r="J409" s="103">
        <v>5</v>
      </c>
      <c r="K409" s="125">
        <v>28</v>
      </c>
    </row>
    <row r="410" spans="1:11" ht="15" customHeight="1" x14ac:dyDescent="0.2">
      <c r="A410" s="88" t="s">
        <v>87</v>
      </c>
      <c r="B410" s="143" t="s">
        <v>121</v>
      </c>
      <c r="F410" s="138">
        <v>1</v>
      </c>
      <c r="J410" s="103"/>
      <c r="K410" s="125">
        <v>1</v>
      </c>
    </row>
    <row r="411" spans="1:11" ht="15" customHeight="1" x14ac:dyDescent="0.2">
      <c r="A411" s="88" t="s">
        <v>87</v>
      </c>
      <c r="B411" s="143" t="s">
        <v>118</v>
      </c>
      <c r="D411" s="138">
        <v>3</v>
      </c>
      <c r="E411" s="138">
        <v>3</v>
      </c>
      <c r="F411" s="138">
        <v>3</v>
      </c>
      <c r="G411" s="138">
        <v>1</v>
      </c>
      <c r="H411" s="138">
        <v>3</v>
      </c>
      <c r="I411" s="138">
        <v>2</v>
      </c>
      <c r="J411" s="103">
        <v>5</v>
      </c>
      <c r="K411" s="125">
        <v>20</v>
      </c>
    </row>
    <row r="412" spans="1:11" ht="15" customHeight="1" x14ac:dyDescent="0.2">
      <c r="A412" s="88" t="s">
        <v>87</v>
      </c>
      <c r="B412" s="143" t="s">
        <v>150</v>
      </c>
      <c r="C412" s="138">
        <v>2</v>
      </c>
      <c r="D412" s="138">
        <v>3</v>
      </c>
      <c r="E412" s="138">
        <v>2</v>
      </c>
      <c r="F412" s="138">
        <v>2</v>
      </c>
      <c r="G412" s="138">
        <v>4</v>
      </c>
      <c r="H412" s="138">
        <v>6</v>
      </c>
      <c r="I412" s="138">
        <v>5</v>
      </c>
      <c r="J412" s="103"/>
      <c r="K412" s="125">
        <v>24</v>
      </c>
    </row>
    <row r="413" spans="1:11" ht="15" customHeight="1" x14ac:dyDescent="0.2">
      <c r="A413" s="88" t="s">
        <v>87</v>
      </c>
      <c r="B413" s="143" t="s">
        <v>120</v>
      </c>
      <c r="C413" s="138">
        <v>3</v>
      </c>
      <c r="D413" s="138">
        <v>8</v>
      </c>
      <c r="E413" s="138">
        <v>6</v>
      </c>
      <c r="F413" s="138">
        <v>4</v>
      </c>
      <c r="H413" s="138">
        <v>2</v>
      </c>
      <c r="J413" s="103"/>
      <c r="K413" s="125">
        <v>23</v>
      </c>
    </row>
    <row r="414" spans="1:11" ht="15" customHeight="1" x14ac:dyDescent="0.2">
      <c r="A414" s="88" t="s">
        <v>87</v>
      </c>
      <c r="B414" s="143" t="s">
        <v>151</v>
      </c>
      <c r="C414" s="138">
        <v>1</v>
      </c>
      <c r="D414" s="138">
        <v>1</v>
      </c>
      <c r="F414" s="138">
        <v>5</v>
      </c>
      <c r="G414" s="138">
        <v>1</v>
      </c>
      <c r="H414" s="138">
        <v>2</v>
      </c>
      <c r="I414" s="138">
        <v>1</v>
      </c>
      <c r="J414" s="103">
        <v>4</v>
      </c>
      <c r="K414" s="125">
        <v>15</v>
      </c>
    </row>
    <row r="415" spans="1:11" ht="15" customHeight="1" x14ac:dyDescent="0.2">
      <c r="A415" s="88" t="s">
        <v>87</v>
      </c>
      <c r="B415" s="143" t="s">
        <v>155</v>
      </c>
      <c r="C415" s="138">
        <v>1</v>
      </c>
      <c r="J415" s="103"/>
      <c r="K415" s="125">
        <v>1</v>
      </c>
    </row>
    <row r="416" spans="1:11" ht="15" customHeight="1" x14ac:dyDescent="0.2">
      <c r="A416" s="88" t="s">
        <v>87</v>
      </c>
      <c r="B416" s="143" t="s">
        <v>119</v>
      </c>
      <c r="C416" s="138">
        <v>2</v>
      </c>
      <c r="D416" s="138">
        <v>1</v>
      </c>
      <c r="E416" s="138">
        <v>4</v>
      </c>
      <c r="F416" s="138">
        <v>2</v>
      </c>
      <c r="G416" s="138">
        <v>2</v>
      </c>
      <c r="H416" s="138">
        <v>3</v>
      </c>
      <c r="I416" s="138">
        <v>4</v>
      </c>
      <c r="J416" s="103">
        <v>5</v>
      </c>
      <c r="K416" s="125">
        <v>23</v>
      </c>
    </row>
    <row r="417" spans="1:11" ht="15" customHeight="1" x14ac:dyDescent="0.2">
      <c r="A417" s="88" t="s">
        <v>88</v>
      </c>
      <c r="B417" s="143" t="s">
        <v>115</v>
      </c>
      <c r="C417" s="138">
        <v>13</v>
      </c>
      <c r="D417" s="138">
        <v>13</v>
      </c>
      <c r="E417" s="138">
        <v>8</v>
      </c>
      <c r="F417" s="138">
        <v>4</v>
      </c>
      <c r="G417" s="138">
        <v>5</v>
      </c>
      <c r="H417" s="138">
        <v>1</v>
      </c>
      <c r="I417" s="138">
        <v>2</v>
      </c>
      <c r="J417" s="103">
        <v>10</v>
      </c>
      <c r="K417" s="125">
        <v>56</v>
      </c>
    </row>
    <row r="418" spans="1:11" ht="15" customHeight="1" x14ac:dyDescent="0.2">
      <c r="A418" s="88" t="s">
        <v>88</v>
      </c>
      <c r="B418" s="143" t="s">
        <v>121</v>
      </c>
      <c r="D418" s="138">
        <v>1</v>
      </c>
      <c r="J418" s="103"/>
      <c r="K418" s="125">
        <v>1</v>
      </c>
    </row>
    <row r="419" spans="1:11" ht="15" customHeight="1" x14ac:dyDescent="0.2">
      <c r="A419" s="88" t="s">
        <v>88</v>
      </c>
      <c r="B419" s="143" t="s">
        <v>118</v>
      </c>
      <c r="C419" s="138">
        <v>1</v>
      </c>
      <c r="D419" s="138">
        <v>1</v>
      </c>
      <c r="I419" s="138">
        <v>1</v>
      </c>
      <c r="J419" s="103">
        <v>1</v>
      </c>
      <c r="K419" s="125">
        <v>4</v>
      </c>
    </row>
    <row r="420" spans="1:11" ht="15" customHeight="1" x14ac:dyDescent="0.2">
      <c r="A420" s="88" t="s">
        <v>88</v>
      </c>
      <c r="B420" s="143" t="s">
        <v>157</v>
      </c>
      <c r="H420" s="138">
        <v>1</v>
      </c>
      <c r="J420" s="103"/>
      <c r="K420" s="125">
        <v>1</v>
      </c>
    </row>
    <row r="421" spans="1:11" ht="15" customHeight="1" x14ac:dyDescent="0.2">
      <c r="A421" s="88" t="s">
        <v>88</v>
      </c>
      <c r="B421" s="143" t="s">
        <v>160</v>
      </c>
      <c r="J421" s="103">
        <v>1</v>
      </c>
      <c r="K421" s="125">
        <v>1</v>
      </c>
    </row>
    <row r="422" spans="1:11" ht="15" customHeight="1" x14ac:dyDescent="0.2">
      <c r="A422" s="88" t="s">
        <v>88</v>
      </c>
      <c r="B422" s="143" t="s">
        <v>150</v>
      </c>
      <c r="C422" s="138">
        <v>13</v>
      </c>
      <c r="D422" s="138">
        <v>10</v>
      </c>
      <c r="E422" s="138">
        <v>8</v>
      </c>
      <c r="F422" s="138">
        <v>8</v>
      </c>
      <c r="G422" s="138">
        <v>9</v>
      </c>
      <c r="H422" s="138">
        <v>8</v>
      </c>
      <c r="I422" s="138">
        <v>18</v>
      </c>
      <c r="J422" s="103">
        <v>14</v>
      </c>
      <c r="K422" s="125">
        <v>88</v>
      </c>
    </row>
    <row r="423" spans="1:11" ht="15" customHeight="1" x14ac:dyDescent="0.2">
      <c r="A423" s="88" t="s">
        <v>88</v>
      </c>
      <c r="B423" s="143" t="s">
        <v>120</v>
      </c>
      <c r="C423" s="138">
        <v>9</v>
      </c>
      <c r="D423" s="138">
        <v>6</v>
      </c>
      <c r="E423" s="138">
        <v>4</v>
      </c>
      <c r="F423" s="138">
        <v>5</v>
      </c>
      <c r="H423" s="138">
        <v>6</v>
      </c>
      <c r="I423" s="138">
        <v>3</v>
      </c>
      <c r="J423" s="103">
        <v>2</v>
      </c>
      <c r="K423" s="125">
        <v>35</v>
      </c>
    </row>
    <row r="424" spans="1:11" ht="15" customHeight="1" x14ac:dyDescent="0.2">
      <c r="A424" s="88" t="s">
        <v>88</v>
      </c>
      <c r="B424" s="143" t="s">
        <v>117</v>
      </c>
      <c r="C424" s="138">
        <v>1</v>
      </c>
      <c r="E424" s="138">
        <v>1</v>
      </c>
      <c r="F424" s="138">
        <v>2</v>
      </c>
      <c r="G424" s="138">
        <v>2</v>
      </c>
      <c r="H424" s="138">
        <v>1</v>
      </c>
      <c r="J424" s="103"/>
      <c r="K424" s="125">
        <v>7</v>
      </c>
    </row>
    <row r="425" spans="1:11" ht="15" customHeight="1" x14ac:dyDescent="0.2">
      <c r="A425" s="88" t="s">
        <v>88</v>
      </c>
      <c r="B425" s="143" t="s">
        <v>154</v>
      </c>
      <c r="C425" s="138">
        <v>3</v>
      </c>
      <c r="D425" s="138">
        <v>1</v>
      </c>
      <c r="E425" s="138">
        <v>1</v>
      </c>
      <c r="I425" s="138">
        <v>3</v>
      </c>
      <c r="J425" s="103">
        <v>1</v>
      </c>
      <c r="K425" s="125">
        <v>9</v>
      </c>
    </row>
    <row r="426" spans="1:11" ht="15" customHeight="1" x14ac:dyDescent="0.2">
      <c r="A426" s="88" t="s">
        <v>88</v>
      </c>
      <c r="B426" s="143" t="s">
        <v>151</v>
      </c>
      <c r="C426" s="138">
        <v>2</v>
      </c>
      <c r="D426" s="138">
        <v>1</v>
      </c>
      <c r="E426" s="138">
        <v>1</v>
      </c>
      <c r="F426" s="138">
        <v>1</v>
      </c>
      <c r="I426" s="138">
        <v>4</v>
      </c>
      <c r="J426" s="103">
        <v>2</v>
      </c>
      <c r="K426" s="125">
        <v>11</v>
      </c>
    </row>
    <row r="427" spans="1:11" ht="15" customHeight="1" x14ac:dyDescent="0.2">
      <c r="A427" s="88" t="s">
        <v>88</v>
      </c>
      <c r="B427" s="143" t="s">
        <v>152</v>
      </c>
      <c r="G427" s="138">
        <v>1</v>
      </c>
      <c r="J427" s="103">
        <v>2</v>
      </c>
      <c r="K427" s="125">
        <v>3</v>
      </c>
    </row>
    <row r="428" spans="1:11" ht="15" customHeight="1" x14ac:dyDescent="0.2">
      <c r="A428" s="88" t="s">
        <v>88</v>
      </c>
      <c r="B428" s="143" t="s">
        <v>119</v>
      </c>
      <c r="C428" s="138">
        <v>5</v>
      </c>
      <c r="D428" s="138">
        <v>1</v>
      </c>
      <c r="E428" s="138">
        <v>3</v>
      </c>
      <c r="F428" s="138">
        <v>1</v>
      </c>
      <c r="G428" s="138">
        <v>3</v>
      </c>
      <c r="H428" s="138">
        <v>2</v>
      </c>
      <c r="I428" s="138">
        <v>2</v>
      </c>
      <c r="J428" s="103"/>
      <c r="K428" s="125">
        <v>17</v>
      </c>
    </row>
    <row r="429" spans="1:11" ht="15" customHeight="1" x14ac:dyDescent="0.2">
      <c r="A429" s="88" t="s">
        <v>61</v>
      </c>
      <c r="B429" s="143" t="s">
        <v>115</v>
      </c>
      <c r="C429" s="138">
        <v>7</v>
      </c>
      <c r="D429" s="138">
        <v>3</v>
      </c>
      <c r="E429" s="138">
        <v>7</v>
      </c>
      <c r="F429" s="138">
        <v>5</v>
      </c>
      <c r="G429" s="138">
        <v>5</v>
      </c>
      <c r="H429" s="138">
        <v>6</v>
      </c>
      <c r="I429" s="138">
        <v>11</v>
      </c>
      <c r="J429" s="103">
        <v>13</v>
      </c>
      <c r="K429" s="125">
        <v>57</v>
      </c>
    </row>
    <row r="430" spans="1:11" ht="15" customHeight="1" x14ac:dyDescent="0.2">
      <c r="A430" s="88" t="s">
        <v>61</v>
      </c>
      <c r="B430" s="143" t="s">
        <v>121</v>
      </c>
      <c r="F430" s="138">
        <v>1</v>
      </c>
      <c r="J430" s="103">
        <v>1</v>
      </c>
      <c r="K430" s="125">
        <v>2</v>
      </c>
    </row>
    <row r="431" spans="1:11" ht="15" customHeight="1" x14ac:dyDescent="0.2">
      <c r="A431" s="88" t="s">
        <v>61</v>
      </c>
      <c r="B431" s="143" t="s">
        <v>118</v>
      </c>
      <c r="C431" s="138">
        <v>2</v>
      </c>
      <c r="D431" s="138">
        <v>3</v>
      </c>
      <c r="E431" s="138">
        <v>3</v>
      </c>
      <c r="F431" s="138">
        <v>1</v>
      </c>
      <c r="G431" s="138">
        <v>2</v>
      </c>
      <c r="H431" s="138">
        <v>2</v>
      </c>
      <c r="I431" s="138">
        <v>6</v>
      </c>
      <c r="J431" s="103">
        <v>6</v>
      </c>
      <c r="K431" s="125">
        <v>25</v>
      </c>
    </row>
    <row r="432" spans="1:11" ht="15" customHeight="1" x14ac:dyDescent="0.2">
      <c r="A432" s="88" t="s">
        <v>61</v>
      </c>
      <c r="B432" s="143" t="s">
        <v>162</v>
      </c>
      <c r="D432" s="138">
        <v>1</v>
      </c>
      <c r="J432" s="103"/>
      <c r="K432" s="125">
        <v>1</v>
      </c>
    </row>
    <row r="433" spans="1:11" ht="15" customHeight="1" x14ac:dyDescent="0.2">
      <c r="A433" s="88" t="s">
        <v>61</v>
      </c>
      <c r="B433" s="143" t="s">
        <v>172</v>
      </c>
      <c r="C433" s="138">
        <v>1</v>
      </c>
      <c r="D433" s="138">
        <v>1</v>
      </c>
      <c r="G433" s="138">
        <v>1</v>
      </c>
      <c r="I433" s="138">
        <v>1</v>
      </c>
      <c r="J433" s="103"/>
      <c r="K433" s="125">
        <v>4</v>
      </c>
    </row>
    <row r="434" spans="1:11" ht="15" customHeight="1" x14ac:dyDescent="0.2">
      <c r="A434" s="88" t="s">
        <v>61</v>
      </c>
      <c r="B434" s="143" t="s">
        <v>158</v>
      </c>
      <c r="J434" s="103">
        <v>1</v>
      </c>
      <c r="K434" s="125">
        <v>1</v>
      </c>
    </row>
    <row r="435" spans="1:11" ht="15" customHeight="1" x14ac:dyDescent="0.2">
      <c r="A435" s="88" t="s">
        <v>61</v>
      </c>
      <c r="B435" s="143" t="s">
        <v>160</v>
      </c>
      <c r="C435" s="138">
        <v>1</v>
      </c>
      <c r="J435" s="103">
        <v>1</v>
      </c>
      <c r="K435" s="125">
        <v>2</v>
      </c>
    </row>
    <row r="436" spans="1:11" ht="15" customHeight="1" x14ac:dyDescent="0.2">
      <c r="A436" s="88" t="s">
        <v>61</v>
      </c>
      <c r="B436" s="143" t="s">
        <v>150</v>
      </c>
      <c r="C436" s="138">
        <v>8</v>
      </c>
      <c r="D436" s="138">
        <v>11</v>
      </c>
      <c r="E436" s="138">
        <v>9</v>
      </c>
      <c r="F436" s="138">
        <v>7</v>
      </c>
      <c r="G436" s="138">
        <v>6</v>
      </c>
      <c r="H436" s="138">
        <v>5</v>
      </c>
      <c r="I436" s="138">
        <v>8</v>
      </c>
      <c r="J436" s="103">
        <v>6</v>
      </c>
      <c r="K436" s="125">
        <v>60</v>
      </c>
    </row>
    <row r="437" spans="1:11" ht="15" customHeight="1" x14ac:dyDescent="0.2">
      <c r="A437" s="88" t="s">
        <v>61</v>
      </c>
      <c r="B437" s="143" t="s">
        <v>120</v>
      </c>
      <c r="C437" s="138">
        <v>2</v>
      </c>
      <c r="D437" s="138">
        <v>5</v>
      </c>
      <c r="E437" s="138">
        <v>4</v>
      </c>
      <c r="F437" s="138">
        <v>2</v>
      </c>
      <c r="G437" s="138">
        <v>1</v>
      </c>
      <c r="J437" s="103"/>
      <c r="K437" s="125">
        <v>14</v>
      </c>
    </row>
    <row r="438" spans="1:11" ht="15" customHeight="1" x14ac:dyDescent="0.2">
      <c r="A438" s="88" t="s">
        <v>61</v>
      </c>
      <c r="B438" s="143" t="s">
        <v>117</v>
      </c>
      <c r="C438" s="138">
        <v>10</v>
      </c>
      <c r="D438" s="138">
        <v>7</v>
      </c>
      <c r="E438" s="138">
        <v>13</v>
      </c>
      <c r="F438" s="138">
        <v>9</v>
      </c>
      <c r="G438" s="138">
        <v>2</v>
      </c>
      <c r="H438" s="138">
        <v>14</v>
      </c>
      <c r="I438" s="138">
        <v>28</v>
      </c>
      <c r="J438" s="103">
        <v>18</v>
      </c>
      <c r="K438" s="125">
        <v>101</v>
      </c>
    </row>
    <row r="439" spans="1:11" ht="15" customHeight="1" x14ac:dyDescent="0.2">
      <c r="A439" s="88" t="s">
        <v>61</v>
      </c>
      <c r="B439" s="143" t="s">
        <v>154</v>
      </c>
      <c r="C439" s="138">
        <v>2</v>
      </c>
      <c r="I439" s="138">
        <v>2</v>
      </c>
      <c r="J439" s="103">
        <v>1</v>
      </c>
      <c r="K439" s="125">
        <v>5</v>
      </c>
    </row>
    <row r="440" spans="1:11" ht="15" customHeight="1" x14ac:dyDescent="0.2">
      <c r="A440" s="88" t="s">
        <v>61</v>
      </c>
      <c r="B440" s="143" t="s">
        <v>151</v>
      </c>
      <c r="C440" s="138">
        <v>1</v>
      </c>
      <c r="D440" s="138">
        <v>1</v>
      </c>
      <c r="E440" s="138">
        <v>5</v>
      </c>
      <c r="G440" s="138">
        <v>2</v>
      </c>
      <c r="H440" s="138">
        <v>2</v>
      </c>
      <c r="I440" s="138">
        <v>1</v>
      </c>
      <c r="J440" s="103">
        <v>5</v>
      </c>
      <c r="K440" s="125">
        <v>17</v>
      </c>
    </row>
    <row r="441" spans="1:11" ht="15" customHeight="1" x14ac:dyDescent="0.2">
      <c r="A441" s="88" t="s">
        <v>61</v>
      </c>
      <c r="B441" s="143" t="s">
        <v>156</v>
      </c>
      <c r="F441" s="138">
        <v>1</v>
      </c>
      <c r="J441" s="103"/>
      <c r="K441" s="125">
        <v>1</v>
      </c>
    </row>
    <row r="442" spans="1:11" ht="15" customHeight="1" x14ac:dyDescent="0.2">
      <c r="A442" s="88" t="s">
        <v>61</v>
      </c>
      <c r="B442" s="143" t="s">
        <v>119</v>
      </c>
      <c r="C442" s="138">
        <v>3</v>
      </c>
      <c r="D442" s="138">
        <v>1</v>
      </c>
      <c r="E442" s="138">
        <v>4</v>
      </c>
      <c r="F442" s="138">
        <v>3</v>
      </c>
      <c r="G442" s="138">
        <v>4</v>
      </c>
      <c r="H442" s="138">
        <v>3</v>
      </c>
      <c r="I442" s="138">
        <v>6</v>
      </c>
      <c r="J442" s="103">
        <v>6</v>
      </c>
      <c r="K442" s="125">
        <v>30</v>
      </c>
    </row>
    <row r="443" spans="1:11" ht="15" customHeight="1" x14ac:dyDescent="0.2">
      <c r="A443" s="88" t="s">
        <v>81</v>
      </c>
      <c r="B443" s="143" t="s">
        <v>115</v>
      </c>
      <c r="C443" s="138">
        <v>16</v>
      </c>
      <c r="D443" s="138">
        <v>14</v>
      </c>
      <c r="E443" s="138">
        <v>23</v>
      </c>
      <c r="F443" s="138">
        <v>14</v>
      </c>
      <c r="G443" s="138">
        <v>14</v>
      </c>
      <c r="H443" s="138">
        <v>25</v>
      </c>
      <c r="I443" s="138">
        <v>33</v>
      </c>
      <c r="J443" s="103">
        <v>40</v>
      </c>
      <c r="K443" s="125">
        <v>179</v>
      </c>
    </row>
    <row r="444" spans="1:11" ht="15" customHeight="1" x14ac:dyDescent="0.2">
      <c r="A444" s="88" t="s">
        <v>81</v>
      </c>
      <c r="B444" s="143" t="s">
        <v>91</v>
      </c>
      <c r="J444" s="103">
        <v>1</v>
      </c>
      <c r="K444" s="125">
        <v>1</v>
      </c>
    </row>
    <row r="445" spans="1:11" ht="15" customHeight="1" x14ac:dyDescent="0.2">
      <c r="A445" s="88" t="s">
        <v>81</v>
      </c>
      <c r="B445" s="143" t="s">
        <v>121</v>
      </c>
      <c r="C445" s="138">
        <v>2</v>
      </c>
      <c r="D445" s="138">
        <v>1</v>
      </c>
      <c r="F445" s="138">
        <v>1</v>
      </c>
      <c r="J445" s="103">
        <v>1</v>
      </c>
      <c r="K445" s="125">
        <v>5</v>
      </c>
    </row>
    <row r="446" spans="1:11" ht="15" customHeight="1" x14ac:dyDescent="0.2">
      <c r="A446" s="88" t="s">
        <v>81</v>
      </c>
      <c r="B446" s="143" t="s">
        <v>118</v>
      </c>
      <c r="C446" s="138">
        <v>5</v>
      </c>
      <c r="D446" s="138">
        <v>4</v>
      </c>
      <c r="E446" s="138">
        <v>4</v>
      </c>
      <c r="F446" s="138">
        <v>4</v>
      </c>
      <c r="G446" s="138">
        <v>1</v>
      </c>
      <c r="H446" s="138">
        <v>9</v>
      </c>
      <c r="I446" s="138">
        <v>8</v>
      </c>
      <c r="J446" s="103">
        <v>3</v>
      </c>
      <c r="K446" s="125">
        <v>38</v>
      </c>
    </row>
    <row r="447" spans="1:11" ht="15" customHeight="1" x14ac:dyDescent="0.2">
      <c r="A447" s="88" t="s">
        <v>81</v>
      </c>
      <c r="B447" s="143" t="s">
        <v>157</v>
      </c>
      <c r="C447" s="138">
        <v>1</v>
      </c>
      <c r="D447" s="138">
        <v>1</v>
      </c>
      <c r="F447" s="138">
        <v>1</v>
      </c>
      <c r="G447" s="138">
        <v>1</v>
      </c>
      <c r="I447" s="138">
        <v>1</v>
      </c>
      <c r="J447" s="103">
        <v>1</v>
      </c>
      <c r="K447" s="125">
        <v>6</v>
      </c>
    </row>
    <row r="448" spans="1:11" ht="15" customHeight="1" x14ac:dyDescent="0.2">
      <c r="A448" s="88" t="s">
        <v>81</v>
      </c>
      <c r="B448" s="143" t="s">
        <v>172</v>
      </c>
      <c r="D448" s="138">
        <v>1</v>
      </c>
      <c r="J448" s="103"/>
      <c r="K448" s="125">
        <v>1</v>
      </c>
    </row>
    <row r="449" spans="1:11" ht="15" customHeight="1" x14ac:dyDescent="0.2">
      <c r="A449" s="88" t="s">
        <v>81</v>
      </c>
      <c r="B449" s="143" t="s">
        <v>158</v>
      </c>
      <c r="F449" s="138">
        <v>1</v>
      </c>
      <c r="H449" s="138">
        <v>1</v>
      </c>
      <c r="J449" s="103"/>
      <c r="K449" s="125">
        <v>2</v>
      </c>
    </row>
    <row r="450" spans="1:11" ht="15" customHeight="1" x14ac:dyDescent="0.2">
      <c r="A450" s="88" t="s">
        <v>81</v>
      </c>
      <c r="B450" s="143" t="s">
        <v>160</v>
      </c>
      <c r="E450" s="138">
        <v>1</v>
      </c>
      <c r="J450" s="103">
        <v>1</v>
      </c>
      <c r="K450" s="125">
        <v>2</v>
      </c>
    </row>
    <row r="451" spans="1:11" ht="15" customHeight="1" x14ac:dyDescent="0.2">
      <c r="A451" s="88" t="s">
        <v>81</v>
      </c>
      <c r="B451" s="143" t="s">
        <v>150</v>
      </c>
      <c r="C451" s="138">
        <v>27</v>
      </c>
      <c r="D451" s="138">
        <v>20</v>
      </c>
      <c r="E451" s="138">
        <v>14</v>
      </c>
      <c r="F451" s="138">
        <v>19</v>
      </c>
      <c r="G451" s="138">
        <v>16</v>
      </c>
      <c r="H451" s="138">
        <v>11</v>
      </c>
      <c r="I451" s="138">
        <v>7</v>
      </c>
      <c r="J451" s="103">
        <v>15</v>
      </c>
      <c r="K451" s="125">
        <v>129</v>
      </c>
    </row>
    <row r="452" spans="1:11" ht="15" customHeight="1" x14ac:dyDescent="0.2">
      <c r="A452" s="88" t="s">
        <v>81</v>
      </c>
      <c r="B452" s="143" t="s">
        <v>120</v>
      </c>
      <c r="C452" s="138">
        <v>6</v>
      </c>
      <c r="D452" s="138">
        <v>7</v>
      </c>
      <c r="E452" s="138">
        <v>3</v>
      </c>
      <c r="F452" s="138">
        <v>3</v>
      </c>
      <c r="G452" s="138">
        <v>4</v>
      </c>
      <c r="I452" s="138">
        <v>3</v>
      </c>
      <c r="J452" s="103">
        <v>4</v>
      </c>
      <c r="K452" s="125">
        <v>30</v>
      </c>
    </row>
    <row r="453" spans="1:11" ht="15" customHeight="1" x14ac:dyDescent="0.2">
      <c r="A453" s="88" t="s">
        <v>81</v>
      </c>
      <c r="B453" s="143" t="s">
        <v>117</v>
      </c>
      <c r="C453" s="138">
        <v>4</v>
      </c>
      <c r="D453" s="138">
        <v>4</v>
      </c>
      <c r="E453" s="138">
        <v>5</v>
      </c>
      <c r="F453" s="138">
        <v>1</v>
      </c>
      <c r="G453" s="138">
        <v>3</v>
      </c>
      <c r="H453" s="138">
        <v>3</v>
      </c>
      <c r="I453" s="138">
        <v>1</v>
      </c>
      <c r="J453" s="103">
        <v>2</v>
      </c>
      <c r="K453" s="125">
        <v>23</v>
      </c>
    </row>
    <row r="454" spans="1:11" ht="15" customHeight="1" x14ac:dyDescent="0.2">
      <c r="A454" s="88" t="s">
        <v>81</v>
      </c>
      <c r="B454" s="143" t="s">
        <v>154</v>
      </c>
      <c r="C454" s="138">
        <v>1</v>
      </c>
      <c r="E454" s="138">
        <v>1</v>
      </c>
      <c r="H454" s="138">
        <v>3</v>
      </c>
      <c r="I454" s="138">
        <v>2</v>
      </c>
      <c r="J454" s="103">
        <v>2</v>
      </c>
      <c r="K454" s="125">
        <v>9</v>
      </c>
    </row>
    <row r="455" spans="1:11" ht="15" customHeight="1" x14ac:dyDescent="0.2">
      <c r="A455" s="88" t="s">
        <v>81</v>
      </c>
      <c r="B455" s="143" t="s">
        <v>151</v>
      </c>
      <c r="C455" s="138">
        <v>9</v>
      </c>
      <c r="D455" s="138">
        <v>6</v>
      </c>
      <c r="E455" s="138">
        <v>3</v>
      </c>
      <c r="F455" s="138">
        <v>2</v>
      </c>
      <c r="G455" s="138">
        <v>1</v>
      </c>
      <c r="H455" s="138">
        <v>1</v>
      </c>
      <c r="I455" s="138">
        <v>1</v>
      </c>
      <c r="J455" s="103">
        <v>3</v>
      </c>
      <c r="K455" s="125">
        <v>26</v>
      </c>
    </row>
    <row r="456" spans="1:11" ht="15" customHeight="1" x14ac:dyDescent="0.2">
      <c r="A456" s="88" t="s">
        <v>81</v>
      </c>
      <c r="B456" s="143" t="s">
        <v>155</v>
      </c>
      <c r="C456" s="138">
        <v>1</v>
      </c>
      <c r="H456" s="138">
        <v>1</v>
      </c>
      <c r="J456" s="103"/>
      <c r="K456" s="125">
        <v>2</v>
      </c>
    </row>
    <row r="457" spans="1:11" ht="15" customHeight="1" x14ac:dyDescent="0.2">
      <c r="A457" s="88" t="s">
        <v>81</v>
      </c>
      <c r="B457" s="143" t="s">
        <v>156</v>
      </c>
      <c r="E457" s="138">
        <v>2</v>
      </c>
      <c r="J457" s="103"/>
      <c r="K457" s="125">
        <v>2</v>
      </c>
    </row>
    <row r="458" spans="1:11" ht="15" customHeight="1" x14ac:dyDescent="0.2">
      <c r="A458" s="88" t="s">
        <v>81</v>
      </c>
      <c r="B458" s="143" t="s">
        <v>91</v>
      </c>
      <c r="H458" s="138">
        <v>1</v>
      </c>
      <c r="J458" s="103"/>
      <c r="K458" s="125">
        <v>1</v>
      </c>
    </row>
    <row r="459" spans="1:11" ht="15" customHeight="1" x14ac:dyDescent="0.2">
      <c r="A459" s="88" t="s">
        <v>81</v>
      </c>
      <c r="B459" s="143" t="s">
        <v>119</v>
      </c>
      <c r="C459" s="138">
        <v>4</v>
      </c>
      <c r="D459" s="138">
        <v>5</v>
      </c>
      <c r="E459" s="138">
        <v>1</v>
      </c>
      <c r="F459" s="138">
        <v>5</v>
      </c>
      <c r="G459" s="138">
        <v>9</v>
      </c>
      <c r="H459" s="138">
        <v>5</v>
      </c>
      <c r="I459" s="138">
        <v>11</v>
      </c>
      <c r="J459" s="103">
        <v>3</v>
      </c>
      <c r="K459" s="125">
        <v>43</v>
      </c>
    </row>
    <row r="460" spans="1:11" ht="15" customHeight="1" x14ac:dyDescent="0.2">
      <c r="A460" s="88" t="s">
        <v>94</v>
      </c>
      <c r="B460" s="143" t="s">
        <v>115</v>
      </c>
      <c r="C460" s="138">
        <v>11</v>
      </c>
      <c r="D460" s="138">
        <v>11</v>
      </c>
      <c r="E460" s="138">
        <v>14</v>
      </c>
      <c r="F460" s="138">
        <v>13</v>
      </c>
      <c r="G460" s="138">
        <v>3</v>
      </c>
      <c r="H460" s="138">
        <v>7</v>
      </c>
      <c r="I460" s="138">
        <v>16</v>
      </c>
      <c r="J460" s="103">
        <v>18</v>
      </c>
      <c r="K460" s="125">
        <v>93</v>
      </c>
    </row>
    <row r="461" spans="1:11" ht="15" customHeight="1" x14ac:dyDescent="0.2">
      <c r="A461" s="88" t="s">
        <v>94</v>
      </c>
      <c r="B461" s="143" t="s">
        <v>121</v>
      </c>
      <c r="C461" s="138">
        <v>1</v>
      </c>
      <c r="D461" s="138">
        <v>1</v>
      </c>
      <c r="E461" s="138">
        <v>5</v>
      </c>
      <c r="G461" s="138">
        <v>1</v>
      </c>
      <c r="J461" s="103"/>
      <c r="K461" s="125">
        <v>8</v>
      </c>
    </row>
    <row r="462" spans="1:11" ht="15" customHeight="1" x14ac:dyDescent="0.2">
      <c r="A462" s="88" t="s">
        <v>94</v>
      </c>
      <c r="B462" s="143" t="s">
        <v>118</v>
      </c>
      <c r="C462" s="138">
        <v>2</v>
      </c>
      <c r="D462" s="138">
        <v>6</v>
      </c>
      <c r="G462" s="138">
        <v>1</v>
      </c>
      <c r="H462" s="138">
        <v>1</v>
      </c>
      <c r="I462" s="138">
        <v>1</v>
      </c>
      <c r="J462" s="103"/>
      <c r="K462" s="125">
        <v>11</v>
      </c>
    </row>
    <row r="463" spans="1:11" ht="15" customHeight="1" x14ac:dyDescent="0.2">
      <c r="A463" s="88" t="s">
        <v>94</v>
      </c>
      <c r="B463" s="143" t="s">
        <v>172</v>
      </c>
      <c r="H463" s="138">
        <v>1</v>
      </c>
      <c r="J463" s="103"/>
      <c r="K463" s="125">
        <v>1</v>
      </c>
    </row>
    <row r="464" spans="1:11" ht="15" customHeight="1" x14ac:dyDescent="0.2">
      <c r="A464" s="88" t="s">
        <v>94</v>
      </c>
      <c r="B464" s="143" t="s">
        <v>150</v>
      </c>
      <c r="C464" s="138">
        <v>7</v>
      </c>
      <c r="D464" s="138">
        <v>9</v>
      </c>
      <c r="E464" s="138">
        <v>5</v>
      </c>
      <c r="F464" s="138">
        <v>9</v>
      </c>
      <c r="G464" s="138">
        <v>5</v>
      </c>
      <c r="H464" s="138">
        <v>8</v>
      </c>
      <c r="I464" s="138">
        <v>14</v>
      </c>
      <c r="J464" s="103">
        <v>9</v>
      </c>
      <c r="K464" s="125">
        <v>66</v>
      </c>
    </row>
    <row r="465" spans="1:11" ht="15" customHeight="1" x14ac:dyDescent="0.2">
      <c r="A465" s="88" t="s">
        <v>94</v>
      </c>
      <c r="B465" s="143" t="s">
        <v>120</v>
      </c>
      <c r="C465" s="138">
        <v>1</v>
      </c>
      <c r="D465" s="138">
        <v>1</v>
      </c>
      <c r="F465" s="138">
        <v>2</v>
      </c>
      <c r="G465" s="138">
        <v>1</v>
      </c>
      <c r="H465" s="138">
        <v>1</v>
      </c>
      <c r="J465" s="103"/>
      <c r="K465" s="125">
        <v>6</v>
      </c>
    </row>
    <row r="466" spans="1:11" ht="15" customHeight="1" x14ac:dyDescent="0.2">
      <c r="A466" s="88" t="s">
        <v>94</v>
      </c>
      <c r="B466" s="143" t="s">
        <v>117</v>
      </c>
      <c r="D466" s="138">
        <v>1</v>
      </c>
      <c r="E466" s="138">
        <v>1</v>
      </c>
      <c r="F466" s="138">
        <v>1</v>
      </c>
      <c r="H466" s="138">
        <v>1</v>
      </c>
      <c r="J466" s="103"/>
      <c r="K466" s="125">
        <v>4</v>
      </c>
    </row>
    <row r="467" spans="1:11" ht="15" customHeight="1" x14ac:dyDescent="0.2">
      <c r="A467" s="88" t="s">
        <v>94</v>
      </c>
      <c r="B467" s="143" t="s">
        <v>154</v>
      </c>
      <c r="C467" s="138">
        <v>1</v>
      </c>
      <c r="D467" s="138">
        <v>2</v>
      </c>
      <c r="E467" s="138">
        <v>1</v>
      </c>
      <c r="F467" s="138">
        <v>1</v>
      </c>
      <c r="G467" s="138">
        <v>2</v>
      </c>
      <c r="H467" s="138">
        <v>1</v>
      </c>
      <c r="I467" s="138">
        <v>1</v>
      </c>
      <c r="J467" s="103">
        <v>2</v>
      </c>
      <c r="K467" s="125">
        <v>11</v>
      </c>
    </row>
    <row r="468" spans="1:11" ht="15" customHeight="1" x14ac:dyDescent="0.2">
      <c r="A468" s="88" t="s">
        <v>94</v>
      </c>
      <c r="B468" s="143" t="s">
        <v>151</v>
      </c>
      <c r="C468" s="138">
        <v>4</v>
      </c>
      <c r="D468" s="138">
        <v>5</v>
      </c>
      <c r="E468" s="138">
        <v>2</v>
      </c>
      <c r="F468" s="138">
        <v>3</v>
      </c>
      <c r="H468" s="138">
        <v>3</v>
      </c>
      <c r="I468" s="138">
        <v>3</v>
      </c>
      <c r="J468" s="103">
        <v>8</v>
      </c>
      <c r="K468" s="125">
        <v>28</v>
      </c>
    </row>
    <row r="469" spans="1:11" ht="15" customHeight="1" x14ac:dyDescent="0.2">
      <c r="A469" s="88" t="s">
        <v>94</v>
      </c>
      <c r="B469" s="143" t="s">
        <v>152</v>
      </c>
      <c r="J469" s="103">
        <v>1</v>
      </c>
      <c r="K469" s="125">
        <v>1</v>
      </c>
    </row>
    <row r="470" spans="1:11" ht="15" customHeight="1" x14ac:dyDescent="0.2">
      <c r="A470" s="88" t="s">
        <v>94</v>
      </c>
      <c r="B470" s="143" t="s">
        <v>155</v>
      </c>
      <c r="C470" s="138">
        <v>1</v>
      </c>
      <c r="H470" s="138">
        <v>1</v>
      </c>
      <c r="J470" s="103"/>
      <c r="K470" s="125">
        <v>2</v>
      </c>
    </row>
    <row r="471" spans="1:11" ht="15" customHeight="1" x14ac:dyDescent="0.2">
      <c r="A471" s="88" t="s">
        <v>94</v>
      </c>
      <c r="B471" s="143" t="s">
        <v>91</v>
      </c>
      <c r="H471" s="138">
        <v>1</v>
      </c>
      <c r="J471" s="103"/>
      <c r="K471" s="125">
        <v>1</v>
      </c>
    </row>
    <row r="472" spans="1:11" ht="15" customHeight="1" x14ac:dyDescent="0.2">
      <c r="A472" s="88" t="s">
        <v>94</v>
      </c>
      <c r="B472" s="143" t="s">
        <v>119</v>
      </c>
      <c r="C472" s="138">
        <v>10</v>
      </c>
      <c r="D472" s="138">
        <v>8</v>
      </c>
      <c r="E472" s="138">
        <v>10</v>
      </c>
      <c r="F472" s="138">
        <v>13</v>
      </c>
      <c r="G472" s="138">
        <v>5</v>
      </c>
      <c r="H472" s="138">
        <v>8</v>
      </c>
      <c r="I472" s="138">
        <v>11</v>
      </c>
      <c r="J472" s="103">
        <v>14</v>
      </c>
      <c r="K472" s="125">
        <v>79</v>
      </c>
    </row>
    <row r="473" spans="1:11" ht="15" customHeight="1" x14ac:dyDescent="0.2">
      <c r="A473" s="88" t="s">
        <v>84</v>
      </c>
      <c r="B473" s="143" t="s">
        <v>115</v>
      </c>
      <c r="C473" s="138">
        <v>9</v>
      </c>
      <c r="D473" s="138">
        <v>10</v>
      </c>
      <c r="E473" s="138">
        <v>9</v>
      </c>
      <c r="F473" s="138">
        <v>6</v>
      </c>
      <c r="G473" s="138">
        <v>4</v>
      </c>
      <c r="H473" s="138">
        <v>7</v>
      </c>
      <c r="I473" s="138">
        <v>18</v>
      </c>
      <c r="J473" s="103">
        <v>16</v>
      </c>
      <c r="K473" s="125">
        <v>79</v>
      </c>
    </row>
    <row r="474" spans="1:11" ht="15" customHeight="1" x14ac:dyDescent="0.2">
      <c r="A474" s="88" t="s">
        <v>84</v>
      </c>
      <c r="B474" s="143" t="s">
        <v>118</v>
      </c>
      <c r="D474" s="138">
        <v>2</v>
      </c>
      <c r="E474" s="138">
        <v>1</v>
      </c>
      <c r="H474" s="138">
        <v>1</v>
      </c>
      <c r="I474" s="138">
        <v>2</v>
      </c>
      <c r="J474" s="103"/>
      <c r="K474" s="125">
        <v>6</v>
      </c>
    </row>
    <row r="475" spans="1:11" ht="15" customHeight="1" x14ac:dyDescent="0.2">
      <c r="A475" s="88" t="s">
        <v>84</v>
      </c>
      <c r="B475" s="143" t="s">
        <v>157</v>
      </c>
      <c r="D475" s="138">
        <v>1</v>
      </c>
      <c r="J475" s="103"/>
      <c r="K475" s="125">
        <v>1</v>
      </c>
    </row>
    <row r="476" spans="1:11" ht="15" customHeight="1" x14ac:dyDescent="0.2">
      <c r="A476" s="88" t="s">
        <v>84</v>
      </c>
      <c r="B476" s="143" t="s">
        <v>150</v>
      </c>
      <c r="C476" s="138">
        <v>21</v>
      </c>
      <c r="D476" s="138">
        <v>13</v>
      </c>
      <c r="E476" s="138">
        <v>15</v>
      </c>
      <c r="F476" s="138">
        <v>10</v>
      </c>
      <c r="G476" s="138">
        <v>8</v>
      </c>
      <c r="H476" s="138">
        <v>16</v>
      </c>
      <c r="I476" s="138">
        <v>18</v>
      </c>
      <c r="J476" s="103">
        <v>16</v>
      </c>
      <c r="K476" s="125">
        <v>117</v>
      </c>
    </row>
    <row r="477" spans="1:11" ht="15" customHeight="1" x14ac:dyDescent="0.2">
      <c r="A477" s="88" t="s">
        <v>84</v>
      </c>
      <c r="B477" s="143" t="s">
        <v>120</v>
      </c>
      <c r="C477" s="138">
        <v>4</v>
      </c>
      <c r="D477" s="138">
        <v>3</v>
      </c>
      <c r="E477" s="138">
        <v>1</v>
      </c>
      <c r="H477" s="138">
        <v>1</v>
      </c>
      <c r="J477" s="103"/>
      <c r="K477" s="125">
        <v>9</v>
      </c>
    </row>
    <row r="478" spans="1:11" ht="15" customHeight="1" x14ac:dyDescent="0.25">
      <c r="A478" s="88" t="s">
        <v>84</v>
      </c>
      <c r="B478" s="143" t="s">
        <v>154</v>
      </c>
      <c r="C478" s="218"/>
      <c r="D478" s="218"/>
      <c r="E478" s="218">
        <v>1</v>
      </c>
      <c r="F478" s="218"/>
      <c r="G478" s="218"/>
      <c r="H478" s="218">
        <v>1</v>
      </c>
      <c r="I478" s="218"/>
      <c r="J478" s="103">
        <v>1</v>
      </c>
      <c r="K478" s="219">
        <v>3</v>
      </c>
    </row>
    <row r="479" spans="1:11" ht="15" customHeight="1" x14ac:dyDescent="0.25">
      <c r="A479" s="182" t="s">
        <v>84</v>
      </c>
      <c r="B479" s="220" t="s">
        <v>151</v>
      </c>
      <c r="C479" s="221">
        <v>1</v>
      </c>
      <c r="D479" s="221">
        <v>1</v>
      </c>
      <c r="E479" s="221">
        <v>1</v>
      </c>
      <c r="F479" s="221">
        <v>2</v>
      </c>
      <c r="G479" s="221">
        <v>2</v>
      </c>
      <c r="H479" s="221">
        <v>1</v>
      </c>
      <c r="I479" s="221">
        <v>1</v>
      </c>
      <c r="J479" s="222"/>
      <c r="K479" s="223">
        <v>9</v>
      </c>
    </row>
    <row r="480" spans="1:11" ht="15" customHeight="1" x14ac:dyDescent="0.25">
      <c r="B480" s="224" t="s">
        <v>105</v>
      </c>
      <c r="C480" s="219">
        <f>SUM(C4:C479)</f>
        <v>1860</v>
      </c>
      <c r="D480" s="219">
        <f t="shared" ref="D480:K480" si="0">SUM(D4:D479)</f>
        <v>1652</v>
      </c>
      <c r="E480" s="219">
        <f t="shared" si="0"/>
        <v>1767</v>
      </c>
      <c r="F480" s="219">
        <f t="shared" si="0"/>
        <v>1361</v>
      </c>
      <c r="G480" s="219">
        <f t="shared" si="0"/>
        <v>1148</v>
      </c>
      <c r="H480" s="219">
        <f t="shared" si="0"/>
        <v>1504</v>
      </c>
      <c r="I480" s="219">
        <f t="shared" si="0"/>
        <v>2166</v>
      </c>
      <c r="J480" s="219">
        <f t="shared" si="0"/>
        <v>2346</v>
      </c>
      <c r="K480" s="219">
        <f t="shared" si="0"/>
        <v>13804</v>
      </c>
    </row>
  </sheetData>
  <mergeCells count="1">
    <mergeCell ref="C1:K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6">
    <outlinePr summaryBelow="0"/>
  </sheetPr>
  <dimension ref="A1:P45"/>
  <sheetViews>
    <sheetView showGridLines="0" workbookViewId="0">
      <selection activeCell="B1" sqref="B1:P2"/>
    </sheetView>
  </sheetViews>
  <sheetFormatPr defaultColWidth="9.140625" defaultRowHeight="15" customHeight="1" x14ac:dyDescent="0.2"/>
  <cols>
    <col min="1" max="1" width="22.85546875" style="86" customWidth="1"/>
    <col min="2" max="8" width="12.7109375" style="87" customWidth="1"/>
    <col min="9" max="9" width="12.28515625" style="138" customWidth="1"/>
    <col min="10" max="15" width="12.7109375" style="86" customWidth="1"/>
    <col min="16" max="16" width="12.140625" style="88" customWidth="1"/>
    <col min="17" max="16384" width="9.140625" style="86"/>
  </cols>
  <sheetData>
    <row r="1" spans="1:16" ht="15" customHeight="1" x14ac:dyDescent="0.2">
      <c r="B1" s="262" t="s">
        <v>944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</row>
    <row r="2" spans="1:16" ht="15" customHeight="1" x14ac:dyDescent="0.2">
      <c r="B2" s="264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</row>
    <row r="3" spans="1:16" ht="22.5" customHeight="1" x14ac:dyDescent="0.2">
      <c r="A3" s="192"/>
      <c r="B3" s="276" t="s">
        <v>130</v>
      </c>
      <c r="C3" s="277"/>
      <c r="D3" s="277"/>
      <c r="E3" s="277"/>
      <c r="F3" s="277"/>
      <c r="G3" s="277"/>
      <c r="H3" s="277"/>
      <c r="I3" s="278"/>
      <c r="J3" s="266" t="s">
        <v>128</v>
      </c>
      <c r="K3" s="267"/>
      <c r="L3" s="267"/>
      <c r="M3" s="267"/>
      <c r="N3" s="267"/>
      <c r="O3" s="267"/>
      <c r="P3" s="268"/>
    </row>
    <row r="4" spans="1:16" ht="25.5" customHeight="1" x14ac:dyDescent="0.2">
      <c r="A4" s="272" t="s">
        <v>26</v>
      </c>
      <c r="B4" s="273" t="s">
        <v>103</v>
      </c>
      <c r="C4" s="274"/>
      <c r="D4" s="274"/>
      <c r="E4" s="275"/>
      <c r="F4" s="273" t="s">
        <v>104</v>
      </c>
      <c r="G4" s="274"/>
      <c r="H4" s="274"/>
      <c r="J4" s="269"/>
      <c r="K4" s="270"/>
      <c r="L4" s="270"/>
      <c r="M4" s="270"/>
      <c r="N4" s="270"/>
      <c r="O4" s="270"/>
      <c r="P4" s="271"/>
    </row>
    <row r="5" spans="1:16" ht="42" customHeight="1" x14ac:dyDescent="0.2">
      <c r="A5" s="271"/>
      <c r="B5" s="190" t="s">
        <v>106</v>
      </c>
      <c r="C5" s="147" t="s">
        <v>107</v>
      </c>
      <c r="D5" s="147" t="s">
        <v>135</v>
      </c>
      <c r="E5" s="191" t="s">
        <v>136</v>
      </c>
      <c r="F5" s="190" t="s">
        <v>111</v>
      </c>
      <c r="G5" s="147" t="s">
        <v>137</v>
      </c>
      <c r="H5" s="147" t="s">
        <v>138</v>
      </c>
      <c r="I5" s="189" t="s">
        <v>7</v>
      </c>
      <c r="J5" s="147" t="s">
        <v>131</v>
      </c>
      <c r="K5" s="147" t="s">
        <v>132</v>
      </c>
      <c r="L5" s="188" t="s">
        <v>133</v>
      </c>
      <c r="M5" s="188" t="s">
        <v>134</v>
      </c>
      <c r="N5" s="188" t="s">
        <v>129</v>
      </c>
      <c r="O5" s="189" t="s">
        <v>7</v>
      </c>
      <c r="P5" s="187" t="s">
        <v>897</v>
      </c>
    </row>
    <row r="6" spans="1:16" ht="15" customHeight="1" x14ac:dyDescent="0.25">
      <c r="A6" s="96" t="s">
        <v>97</v>
      </c>
      <c r="B6" s="98">
        <v>15</v>
      </c>
      <c r="C6" s="98">
        <v>0</v>
      </c>
      <c r="D6" s="98">
        <v>11</v>
      </c>
      <c r="E6" s="98">
        <v>1</v>
      </c>
      <c r="F6" s="98">
        <v>3</v>
      </c>
      <c r="G6" s="98">
        <v>13</v>
      </c>
      <c r="H6" s="98">
        <v>3</v>
      </c>
      <c r="I6" s="184">
        <f>B6+C6+D6+E6+F6+G6+H6</f>
        <v>46</v>
      </c>
      <c r="J6" s="97">
        <v>0</v>
      </c>
      <c r="K6" s="97">
        <v>5</v>
      </c>
      <c r="L6" s="97">
        <v>16</v>
      </c>
      <c r="M6" s="97">
        <v>78.58</v>
      </c>
      <c r="N6" s="97">
        <v>57.420000000000016</v>
      </c>
      <c r="O6" s="185">
        <f>SUM(J6:N6)</f>
        <v>157</v>
      </c>
      <c r="P6" s="186">
        <f>O6+I6</f>
        <v>203</v>
      </c>
    </row>
    <row r="7" spans="1:16" ht="15" customHeight="1" x14ac:dyDescent="0.25">
      <c r="A7" s="100" t="s">
        <v>62</v>
      </c>
      <c r="B7" s="98">
        <v>97</v>
      </c>
      <c r="C7" s="98">
        <v>8</v>
      </c>
      <c r="D7" s="98">
        <v>154</v>
      </c>
      <c r="E7" s="98">
        <v>35</v>
      </c>
      <c r="F7" s="98">
        <v>136</v>
      </c>
      <c r="G7" s="98">
        <v>118</v>
      </c>
      <c r="H7" s="98">
        <v>8</v>
      </c>
      <c r="I7" s="184">
        <f t="shared" ref="I7:I44" si="0">B7+C7+D7+E7+F7+G7+H7</f>
        <v>556</v>
      </c>
      <c r="J7" s="97">
        <v>33</v>
      </c>
      <c r="K7" s="97">
        <v>45</v>
      </c>
      <c r="L7" s="97">
        <v>59</v>
      </c>
      <c r="M7" s="97">
        <v>360.7</v>
      </c>
      <c r="N7" s="97">
        <v>139.29999999999995</v>
      </c>
      <c r="O7" s="185">
        <f t="shared" ref="O7:O44" si="1">SUM(J7:N7)</f>
        <v>637</v>
      </c>
      <c r="P7" s="186">
        <f t="shared" ref="P7:P44" si="2">O7+I7</f>
        <v>1193</v>
      </c>
    </row>
    <row r="8" spans="1:16" ht="15" customHeight="1" x14ac:dyDescent="0.25">
      <c r="A8" s="99" t="s">
        <v>73</v>
      </c>
      <c r="B8" s="98">
        <v>63</v>
      </c>
      <c r="C8" s="98">
        <v>1</v>
      </c>
      <c r="D8" s="98">
        <v>111</v>
      </c>
      <c r="E8" s="98">
        <v>23</v>
      </c>
      <c r="F8" s="98">
        <v>48</v>
      </c>
      <c r="G8" s="98">
        <v>48</v>
      </c>
      <c r="H8" s="98">
        <v>3</v>
      </c>
      <c r="I8" s="184">
        <f t="shared" si="0"/>
        <v>297</v>
      </c>
      <c r="J8" s="97">
        <v>20</v>
      </c>
      <c r="K8" s="97">
        <v>3</v>
      </c>
      <c r="L8" s="97">
        <v>36</v>
      </c>
      <c r="M8" s="97">
        <v>569.17999999999995</v>
      </c>
      <c r="N8" s="97">
        <v>135.82000000000005</v>
      </c>
      <c r="O8" s="185">
        <f t="shared" si="1"/>
        <v>764</v>
      </c>
      <c r="P8" s="186">
        <f t="shared" si="2"/>
        <v>1061</v>
      </c>
    </row>
    <row r="9" spans="1:16" ht="15" customHeight="1" x14ac:dyDescent="0.25">
      <c r="A9" s="96" t="s">
        <v>71</v>
      </c>
      <c r="B9" s="98">
        <v>84</v>
      </c>
      <c r="C9" s="98">
        <v>6</v>
      </c>
      <c r="D9" s="98">
        <v>152</v>
      </c>
      <c r="E9" s="98">
        <v>24</v>
      </c>
      <c r="F9" s="98">
        <v>78</v>
      </c>
      <c r="G9" s="98">
        <v>49</v>
      </c>
      <c r="H9" s="98">
        <v>0</v>
      </c>
      <c r="I9" s="184">
        <f t="shared" si="0"/>
        <v>393</v>
      </c>
      <c r="J9" s="97">
        <v>18</v>
      </c>
      <c r="K9" s="97">
        <v>5</v>
      </c>
      <c r="L9" s="97">
        <v>39</v>
      </c>
      <c r="M9" s="97">
        <v>419.96</v>
      </c>
      <c r="N9" s="97">
        <v>120.03999999999996</v>
      </c>
      <c r="O9" s="185">
        <f t="shared" si="1"/>
        <v>602</v>
      </c>
      <c r="P9" s="186">
        <f t="shared" si="2"/>
        <v>995</v>
      </c>
    </row>
    <row r="10" spans="1:16" ht="15" customHeight="1" x14ac:dyDescent="0.25">
      <c r="A10" s="96" t="s">
        <v>68</v>
      </c>
      <c r="B10" s="98">
        <v>108</v>
      </c>
      <c r="C10" s="98">
        <v>1</v>
      </c>
      <c r="D10" s="98">
        <v>240</v>
      </c>
      <c r="E10" s="98">
        <v>26</v>
      </c>
      <c r="F10" s="98">
        <v>38</v>
      </c>
      <c r="G10" s="98">
        <v>119</v>
      </c>
      <c r="H10" s="98">
        <v>0</v>
      </c>
      <c r="I10" s="184">
        <f t="shared" si="0"/>
        <v>532</v>
      </c>
      <c r="J10" s="97">
        <v>9</v>
      </c>
      <c r="K10" s="97">
        <v>47</v>
      </c>
      <c r="L10" s="97">
        <v>117</v>
      </c>
      <c r="M10" s="97">
        <v>547.1</v>
      </c>
      <c r="N10" s="97">
        <v>146.89999999999998</v>
      </c>
      <c r="O10" s="185">
        <f t="shared" si="1"/>
        <v>867</v>
      </c>
      <c r="P10" s="186">
        <f t="shared" si="2"/>
        <v>1399</v>
      </c>
    </row>
    <row r="11" spans="1:16" ht="15" customHeight="1" x14ac:dyDescent="0.25">
      <c r="A11" s="96" t="s">
        <v>63</v>
      </c>
      <c r="B11" s="98">
        <v>109</v>
      </c>
      <c r="C11" s="98">
        <v>0</v>
      </c>
      <c r="D11" s="98">
        <v>151</v>
      </c>
      <c r="E11" s="98">
        <v>21</v>
      </c>
      <c r="F11" s="98">
        <v>16</v>
      </c>
      <c r="G11" s="98">
        <v>79</v>
      </c>
      <c r="H11" s="98">
        <v>0</v>
      </c>
      <c r="I11" s="184">
        <f t="shared" si="0"/>
        <v>376</v>
      </c>
      <c r="J11" s="97">
        <v>8</v>
      </c>
      <c r="K11" s="97">
        <v>21</v>
      </c>
      <c r="L11" s="97">
        <v>107</v>
      </c>
      <c r="M11" s="97">
        <v>637</v>
      </c>
      <c r="N11" s="97">
        <v>151</v>
      </c>
      <c r="O11" s="185">
        <f t="shared" si="1"/>
        <v>924</v>
      </c>
      <c r="P11" s="186">
        <f t="shared" si="2"/>
        <v>1300</v>
      </c>
    </row>
    <row r="12" spans="1:16" ht="15" customHeight="1" x14ac:dyDescent="0.25">
      <c r="A12" s="96" t="s">
        <v>89</v>
      </c>
      <c r="B12" s="98">
        <v>30</v>
      </c>
      <c r="C12" s="98">
        <v>0</v>
      </c>
      <c r="D12" s="98">
        <v>53</v>
      </c>
      <c r="E12" s="98">
        <v>20</v>
      </c>
      <c r="F12" s="98">
        <v>18</v>
      </c>
      <c r="G12" s="98">
        <v>28</v>
      </c>
      <c r="H12" s="98">
        <v>0</v>
      </c>
      <c r="I12" s="184">
        <f t="shared" si="0"/>
        <v>149</v>
      </c>
      <c r="J12" s="97">
        <v>18</v>
      </c>
      <c r="K12" s="97">
        <v>5</v>
      </c>
      <c r="L12" s="97">
        <v>44</v>
      </c>
      <c r="M12" s="97">
        <v>542</v>
      </c>
      <c r="N12" s="97">
        <v>108</v>
      </c>
      <c r="O12" s="185">
        <f t="shared" si="1"/>
        <v>717</v>
      </c>
      <c r="P12" s="186">
        <f t="shared" si="2"/>
        <v>866</v>
      </c>
    </row>
    <row r="13" spans="1:16" ht="15" customHeight="1" x14ac:dyDescent="0.25">
      <c r="A13" s="99" t="s">
        <v>58</v>
      </c>
      <c r="B13" s="98">
        <v>86</v>
      </c>
      <c r="C13" s="98">
        <v>2</v>
      </c>
      <c r="D13" s="98">
        <v>155</v>
      </c>
      <c r="E13" s="98">
        <v>46</v>
      </c>
      <c r="F13" s="98">
        <v>105</v>
      </c>
      <c r="G13" s="98">
        <v>97</v>
      </c>
      <c r="H13" s="98">
        <v>2</v>
      </c>
      <c r="I13" s="184">
        <f t="shared" si="0"/>
        <v>493</v>
      </c>
      <c r="J13" s="97">
        <v>42</v>
      </c>
      <c r="K13" s="97">
        <v>22</v>
      </c>
      <c r="L13" s="97">
        <v>59</v>
      </c>
      <c r="M13" s="97">
        <v>429.48</v>
      </c>
      <c r="N13" s="97">
        <v>142.51999999999998</v>
      </c>
      <c r="O13" s="185">
        <f t="shared" si="1"/>
        <v>695</v>
      </c>
      <c r="P13" s="186">
        <f t="shared" si="2"/>
        <v>1188</v>
      </c>
    </row>
    <row r="14" spans="1:16" ht="15" customHeight="1" x14ac:dyDescent="0.25">
      <c r="A14" s="96" t="s">
        <v>79</v>
      </c>
      <c r="B14" s="98">
        <v>47</v>
      </c>
      <c r="C14" s="98">
        <v>6</v>
      </c>
      <c r="D14" s="98">
        <v>88</v>
      </c>
      <c r="E14" s="98">
        <v>17</v>
      </c>
      <c r="F14" s="98">
        <v>22</v>
      </c>
      <c r="G14" s="98">
        <v>45</v>
      </c>
      <c r="H14" s="98">
        <v>0</v>
      </c>
      <c r="I14" s="184">
        <f t="shared" si="0"/>
        <v>225</v>
      </c>
      <c r="J14" s="97">
        <v>12</v>
      </c>
      <c r="K14" s="97">
        <v>9</v>
      </c>
      <c r="L14" s="97">
        <v>88</v>
      </c>
      <c r="M14" s="97">
        <v>433</v>
      </c>
      <c r="N14" s="97">
        <v>84</v>
      </c>
      <c r="O14" s="185">
        <f t="shared" si="1"/>
        <v>626</v>
      </c>
      <c r="P14" s="186">
        <f t="shared" si="2"/>
        <v>851</v>
      </c>
    </row>
    <row r="15" spans="1:16" ht="15" customHeight="1" x14ac:dyDescent="0.25">
      <c r="A15" s="96" t="s">
        <v>96</v>
      </c>
      <c r="B15" s="98">
        <v>39</v>
      </c>
      <c r="C15" s="98">
        <v>1</v>
      </c>
      <c r="D15" s="98">
        <v>88</v>
      </c>
      <c r="E15" s="98">
        <v>15</v>
      </c>
      <c r="F15" s="98">
        <v>12</v>
      </c>
      <c r="G15" s="98">
        <v>64</v>
      </c>
      <c r="H15" s="98">
        <v>0</v>
      </c>
      <c r="I15" s="184">
        <f t="shared" si="0"/>
        <v>219</v>
      </c>
      <c r="J15" s="97">
        <v>10</v>
      </c>
      <c r="K15" s="97">
        <v>10</v>
      </c>
      <c r="L15" s="97">
        <v>112</v>
      </c>
      <c r="M15" s="97">
        <v>461.98</v>
      </c>
      <c r="N15" s="97">
        <v>66.019999999999982</v>
      </c>
      <c r="O15" s="185">
        <f t="shared" si="1"/>
        <v>660</v>
      </c>
      <c r="P15" s="186">
        <f t="shared" si="2"/>
        <v>879</v>
      </c>
    </row>
    <row r="16" spans="1:16" ht="15" customHeight="1" x14ac:dyDescent="0.25">
      <c r="A16" s="96" t="s">
        <v>82</v>
      </c>
      <c r="B16" s="98">
        <v>52</v>
      </c>
      <c r="C16" s="98">
        <v>2</v>
      </c>
      <c r="D16" s="98">
        <v>106</v>
      </c>
      <c r="E16" s="98">
        <v>25</v>
      </c>
      <c r="F16" s="98">
        <v>61</v>
      </c>
      <c r="G16" s="98">
        <v>60</v>
      </c>
      <c r="H16" s="98">
        <v>8</v>
      </c>
      <c r="I16" s="184">
        <f t="shared" si="0"/>
        <v>314</v>
      </c>
      <c r="J16" s="97">
        <v>15</v>
      </c>
      <c r="K16" s="97">
        <v>13</v>
      </c>
      <c r="L16" s="97">
        <v>420</v>
      </c>
      <c r="M16" s="97">
        <v>414.5</v>
      </c>
      <c r="N16" s="97">
        <v>90.5</v>
      </c>
      <c r="O16" s="185">
        <f t="shared" si="1"/>
        <v>953</v>
      </c>
      <c r="P16" s="186">
        <f t="shared" si="2"/>
        <v>1267</v>
      </c>
    </row>
    <row r="17" spans="1:16" ht="15" customHeight="1" x14ac:dyDescent="0.25">
      <c r="A17" s="100" t="s">
        <v>69</v>
      </c>
      <c r="B17" s="98">
        <v>49</v>
      </c>
      <c r="C17" s="98">
        <v>6</v>
      </c>
      <c r="D17" s="98">
        <v>80</v>
      </c>
      <c r="E17" s="98">
        <v>24</v>
      </c>
      <c r="F17" s="98">
        <v>114</v>
      </c>
      <c r="G17" s="98">
        <v>62</v>
      </c>
      <c r="H17" s="98">
        <v>1</v>
      </c>
      <c r="I17" s="184">
        <f t="shared" si="0"/>
        <v>336</v>
      </c>
      <c r="J17" s="97">
        <v>15</v>
      </c>
      <c r="K17" s="97">
        <v>3</v>
      </c>
      <c r="L17" s="97">
        <v>31</v>
      </c>
      <c r="M17" s="97">
        <v>306.98</v>
      </c>
      <c r="N17" s="97">
        <v>90.019999999999982</v>
      </c>
      <c r="O17" s="185">
        <f t="shared" si="1"/>
        <v>446</v>
      </c>
      <c r="P17" s="186">
        <f t="shared" si="2"/>
        <v>782</v>
      </c>
    </row>
    <row r="18" spans="1:16" ht="15" customHeight="1" x14ac:dyDescent="0.25">
      <c r="A18" s="99" t="s">
        <v>90</v>
      </c>
      <c r="B18" s="98">
        <v>95</v>
      </c>
      <c r="C18" s="98">
        <v>0</v>
      </c>
      <c r="D18" s="98">
        <v>91</v>
      </c>
      <c r="E18" s="98">
        <v>14</v>
      </c>
      <c r="F18" s="98">
        <v>3</v>
      </c>
      <c r="G18" s="98">
        <v>39</v>
      </c>
      <c r="H18" s="98">
        <v>0</v>
      </c>
      <c r="I18" s="184">
        <f t="shared" si="0"/>
        <v>242</v>
      </c>
      <c r="J18" s="97">
        <v>5</v>
      </c>
      <c r="K18" s="97">
        <v>1</v>
      </c>
      <c r="L18" s="97">
        <v>90</v>
      </c>
      <c r="M18" s="97">
        <v>458</v>
      </c>
      <c r="N18" s="97">
        <v>79</v>
      </c>
      <c r="O18" s="185">
        <f t="shared" si="1"/>
        <v>633</v>
      </c>
      <c r="P18" s="186">
        <f t="shared" si="2"/>
        <v>875</v>
      </c>
    </row>
    <row r="19" spans="1:16" ht="15" customHeight="1" x14ac:dyDescent="0.25">
      <c r="A19" s="99" t="s">
        <v>92</v>
      </c>
      <c r="B19" s="98">
        <v>61</v>
      </c>
      <c r="C19" s="98">
        <v>4</v>
      </c>
      <c r="D19" s="98">
        <v>73</v>
      </c>
      <c r="E19" s="98">
        <v>28</v>
      </c>
      <c r="F19" s="98">
        <v>187</v>
      </c>
      <c r="G19" s="98">
        <v>77</v>
      </c>
      <c r="H19" s="98">
        <v>2</v>
      </c>
      <c r="I19" s="184">
        <f t="shared" si="0"/>
        <v>432</v>
      </c>
      <c r="J19" s="97">
        <v>27</v>
      </c>
      <c r="K19" s="97">
        <v>24</v>
      </c>
      <c r="L19" s="97">
        <v>40</v>
      </c>
      <c r="M19" s="97">
        <v>363.22</v>
      </c>
      <c r="N19" s="97">
        <v>104.77999999999997</v>
      </c>
      <c r="O19" s="185">
        <f t="shared" si="1"/>
        <v>559</v>
      </c>
      <c r="P19" s="186">
        <f t="shared" si="2"/>
        <v>991</v>
      </c>
    </row>
    <row r="20" spans="1:16" ht="15" customHeight="1" x14ac:dyDescent="0.25">
      <c r="A20" s="99" t="s">
        <v>93</v>
      </c>
      <c r="B20" s="98">
        <v>25</v>
      </c>
      <c r="C20" s="98">
        <v>1</v>
      </c>
      <c r="D20" s="98">
        <v>53</v>
      </c>
      <c r="E20" s="98">
        <v>18</v>
      </c>
      <c r="F20" s="98">
        <v>64</v>
      </c>
      <c r="G20" s="98">
        <v>41</v>
      </c>
      <c r="H20" s="98">
        <v>1</v>
      </c>
      <c r="I20" s="184">
        <f t="shared" si="0"/>
        <v>203</v>
      </c>
      <c r="J20" s="97">
        <v>14</v>
      </c>
      <c r="K20" s="97">
        <v>19</v>
      </c>
      <c r="L20" s="97">
        <v>33</v>
      </c>
      <c r="M20" s="97">
        <v>149.52000000000001</v>
      </c>
      <c r="N20" s="97">
        <v>52.480000000000018</v>
      </c>
      <c r="O20" s="185">
        <f t="shared" si="1"/>
        <v>268</v>
      </c>
      <c r="P20" s="186">
        <f t="shared" si="2"/>
        <v>471</v>
      </c>
    </row>
    <row r="21" spans="1:16" ht="15" customHeight="1" x14ac:dyDescent="0.25">
      <c r="A21" s="99" t="s">
        <v>95</v>
      </c>
      <c r="B21" s="98">
        <v>38</v>
      </c>
      <c r="C21" s="98">
        <v>2</v>
      </c>
      <c r="D21" s="98">
        <v>38</v>
      </c>
      <c r="E21" s="98">
        <v>22</v>
      </c>
      <c r="F21" s="98">
        <v>22</v>
      </c>
      <c r="G21" s="98">
        <v>27</v>
      </c>
      <c r="H21" s="98">
        <v>4</v>
      </c>
      <c r="I21" s="184">
        <f t="shared" si="0"/>
        <v>153</v>
      </c>
      <c r="J21" s="97">
        <v>8</v>
      </c>
      <c r="K21" s="97">
        <v>4</v>
      </c>
      <c r="L21" s="97">
        <v>22</v>
      </c>
      <c r="M21" s="97">
        <v>243.42000000000002</v>
      </c>
      <c r="N21" s="97">
        <v>61.579999999999984</v>
      </c>
      <c r="O21" s="185">
        <f t="shared" si="1"/>
        <v>339</v>
      </c>
      <c r="P21" s="186">
        <f t="shared" si="2"/>
        <v>492</v>
      </c>
    </row>
    <row r="22" spans="1:16" ht="15" customHeight="1" x14ac:dyDescent="0.25">
      <c r="A22" s="99" t="s">
        <v>72</v>
      </c>
      <c r="B22" s="98">
        <v>55</v>
      </c>
      <c r="C22" s="98">
        <v>0</v>
      </c>
      <c r="D22" s="98">
        <v>132</v>
      </c>
      <c r="E22" s="98">
        <v>22</v>
      </c>
      <c r="F22" s="98">
        <v>34</v>
      </c>
      <c r="G22" s="98">
        <v>51</v>
      </c>
      <c r="H22" s="98">
        <v>0</v>
      </c>
      <c r="I22" s="184">
        <f t="shared" si="0"/>
        <v>294</v>
      </c>
      <c r="J22" s="97">
        <v>7</v>
      </c>
      <c r="K22" s="97">
        <v>8</v>
      </c>
      <c r="L22" s="97">
        <v>88</v>
      </c>
      <c r="M22" s="97">
        <v>352.36</v>
      </c>
      <c r="N22" s="97">
        <v>77.639999999999986</v>
      </c>
      <c r="O22" s="185">
        <f t="shared" si="1"/>
        <v>533</v>
      </c>
      <c r="P22" s="186">
        <f t="shared" si="2"/>
        <v>827</v>
      </c>
    </row>
    <row r="23" spans="1:16" ht="15" customHeight="1" x14ac:dyDescent="0.25">
      <c r="A23" s="100" t="s">
        <v>65</v>
      </c>
      <c r="B23" s="98">
        <v>170</v>
      </c>
      <c r="C23" s="98">
        <v>15</v>
      </c>
      <c r="D23" s="98">
        <v>245</v>
      </c>
      <c r="E23" s="98">
        <v>54</v>
      </c>
      <c r="F23" s="98">
        <v>201</v>
      </c>
      <c r="G23" s="98">
        <v>122</v>
      </c>
      <c r="H23" s="98">
        <v>0</v>
      </c>
      <c r="I23" s="184">
        <f t="shared" si="0"/>
        <v>807</v>
      </c>
      <c r="J23" s="97">
        <v>35</v>
      </c>
      <c r="K23" s="97">
        <v>79</v>
      </c>
      <c r="L23" s="97">
        <v>110</v>
      </c>
      <c r="M23" s="97">
        <v>723.84</v>
      </c>
      <c r="N23" s="97">
        <v>185.15999999999985</v>
      </c>
      <c r="O23" s="185">
        <f t="shared" si="1"/>
        <v>1133</v>
      </c>
      <c r="P23" s="186">
        <f t="shared" si="2"/>
        <v>1940</v>
      </c>
    </row>
    <row r="24" spans="1:16" ht="15" customHeight="1" x14ac:dyDescent="0.25">
      <c r="A24" s="99" t="s">
        <v>75</v>
      </c>
      <c r="B24" s="98">
        <v>79</v>
      </c>
      <c r="C24" s="98">
        <v>0</v>
      </c>
      <c r="D24" s="98">
        <v>140</v>
      </c>
      <c r="E24" s="98">
        <v>25</v>
      </c>
      <c r="F24" s="98">
        <v>29</v>
      </c>
      <c r="G24" s="98">
        <v>82</v>
      </c>
      <c r="H24" s="98">
        <v>2</v>
      </c>
      <c r="I24" s="184">
        <f t="shared" si="0"/>
        <v>357</v>
      </c>
      <c r="J24" s="97">
        <v>26</v>
      </c>
      <c r="K24" s="97">
        <v>21</v>
      </c>
      <c r="L24" s="97">
        <v>98</v>
      </c>
      <c r="M24" s="97">
        <v>537.55999999999995</v>
      </c>
      <c r="N24" s="97">
        <v>128.44000000000005</v>
      </c>
      <c r="O24" s="185">
        <f t="shared" si="1"/>
        <v>811</v>
      </c>
      <c r="P24" s="186">
        <f t="shared" si="2"/>
        <v>1168</v>
      </c>
    </row>
    <row r="25" spans="1:16" ht="15" customHeight="1" x14ac:dyDescent="0.25">
      <c r="A25" s="99" t="s">
        <v>74</v>
      </c>
      <c r="B25" s="98">
        <v>131</v>
      </c>
      <c r="C25" s="98">
        <v>0</v>
      </c>
      <c r="D25" s="98">
        <v>275</v>
      </c>
      <c r="E25" s="98">
        <v>29</v>
      </c>
      <c r="F25" s="98">
        <v>11</v>
      </c>
      <c r="G25" s="98">
        <v>125</v>
      </c>
      <c r="H25" s="98">
        <v>0</v>
      </c>
      <c r="I25" s="184">
        <f t="shared" si="0"/>
        <v>571</v>
      </c>
      <c r="J25" s="97">
        <v>14</v>
      </c>
      <c r="K25" s="97">
        <v>16</v>
      </c>
      <c r="L25" s="97">
        <v>190</v>
      </c>
      <c r="M25" s="97">
        <v>810</v>
      </c>
      <c r="N25" s="97">
        <v>128</v>
      </c>
      <c r="O25" s="185">
        <f t="shared" si="1"/>
        <v>1158</v>
      </c>
      <c r="P25" s="186">
        <f t="shared" si="2"/>
        <v>1729</v>
      </c>
    </row>
    <row r="26" spans="1:16" ht="15" customHeight="1" x14ac:dyDescent="0.25">
      <c r="A26" s="99" t="s">
        <v>60</v>
      </c>
      <c r="B26" s="98">
        <v>92</v>
      </c>
      <c r="C26" s="98">
        <v>1</v>
      </c>
      <c r="D26" s="98">
        <v>193</v>
      </c>
      <c r="E26" s="98">
        <v>19</v>
      </c>
      <c r="F26" s="98">
        <v>37</v>
      </c>
      <c r="G26" s="98">
        <v>105</v>
      </c>
      <c r="H26" s="98">
        <v>0</v>
      </c>
      <c r="I26" s="184">
        <f t="shared" si="0"/>
        <v>447</v>
      </c>
      <c r="J26" s="97">
        <v>18</v>
      </c>
      <c r="K26" s="97">
        <v>15</v>
      </c>
      <c r="L26" s="97">
        <v>85</v>
      </c>
      <c r="M26" s="97">
        <v>444.06</v>
      </c>
      <c r="N26" s="97">
        <v>135.94000000000005</v>
      </c>
      <c r="O26" s="185">
        <f t="shared" si="1"/>
        <v>698</v>
      </c>
      <c r="P26" s="186">
        <f t="shared" si="2"/>
        <v>1145</v>
      </c>
    </row>
    <row r="27" spans="1:16" ht="15" customHeight="1" x14ac:dyDescent="0.25">
      <c r="A27" s="99" t="s">
        <v>64</v>
      </c>
      <c r="B27" s="98">
        <v>37</v>
      </c>
      <c r="C27" s="98">
        <v>0</v>
      </c>
      <c r="D27" s="98">
        <v>82</v>
      </c>
      <c r="E27" s="98">
        <v>16</v>
      </c>
      <c r="F27" s="98">
        <v>7</v>
      </c>
      <c r="G27" s="98">
        <v>40</v>
      </c>
      <c r="H27" s="98">
        <v>0</v>
      </c>
      <c r="I27" s="184">
        <f t="shared" si="0"/>
        <v>182</v>
      </c>
      <c r="J27" s="97">
        <v>11</v>
      </c>
      <c r="K27" s="97">
        <v>16</v>
      </c>
      <c r="L27" s="97">
        <v>70</v>
      </c>
      <c r="M27" s="97">
        <v>328</v>
      </c>
      <c r="N27" s="97">
        <v>72</v>
      </c>
      <c r="O27" s="185">
        <f t="shared" si="1"/>
        <v>497</v>
      </c>
      <c r="P27" s="186">
        <f t="shared" si="2"/>
        <v>679</v>
      </c>
    </row>
    <row r="28" spans="1:16" ht="15" customHeight="1" x14ac:dyDescent="0.25">
      <c r="A28" s="99" t="s">
        <v>85</v>
      </c>
      <c r="B28" s="98">
        <v>57</v>
      </c>
      <c r="C28" s="98">
        <v>0</v>
      </c>
      <c r="D28" s="98">
        <v>100</v>
      </c>
      <c r="E28" s="98">
        <v>25</v>
      </c>
      <c r="F28" s="98">
        <v>10</v>
      </c>
      <c r="G28" s="98">
        <v>62</v>
      </c>
      <c r="H28" s="98">
        <v>0</v>
      </c>
      <c r="I28" s="184">
        <f t="shared" si="0"/>
        <v>254</v>
      </c>
      <c r="J28" s="97">
        <v>14</v>
      </c>
      <c r="K28" s="97">
        <v>10</v>
      </c>
      <c r="L28" s="97">
        <v>135</v>
      </c>
      <c r="M28" s="97">
        <v>970</v>
      </c>
      <c r="N28" s="97">
        <v>187</v>
      </c>
      <c r="O28" s="185">
        <f t="shared" si="1"/>
        <v>1316</v>
      </c>
      <c r="P28" s="186">
        <f t="shared" si="2"/>
        <v>1570</v>
      </c>
    </row>
    <row r="29" spans="1:16" ht="15" customHeight="1" x14ac:dyDescent="0.25">
      <c r="A29" s="99" t="s">
        <v>77</v>
      </c>
      <c r="B29" s="98">
        <v>91</v>
      </c>
      <c r="C29" s="98">
        <v>0</v>
      </c>
      <c r="D29" s="98">
        <v>93</v>
      </c>
      <c r="E29" s="98">
        <v>22</v>
      </c>
      <c r="F29" s="98">
        <v>20</v>
      </c>
      <c r="G29" s="98">
        <v>60</v>
      </c>
      <c r="H29" s="98">
        <v>0</v>
      </c>
      <c r="I29" s="184">
        <f t="shared" si="0"/>
        <v>286</v>
      </c>
      <c r="J29" s="97">
        <v>13</v>
      </c>
      <c r="K29" s="97">
        <v>4</v>
      </c>
      <c r="L29" s="97">
        <v>67</v>
      </c>
      <c r="M29" s="97">
        <v>566</v>
      </c>
      <c r="N29" s="97">
        <v>115</v>
      </c>
      <c r="O29" s="185">
        <f t="shared" si="1"/>
        <v>765</v>
      </c>
      <c r="P29" s="186">
        <f t="shared" si="2"/>
        <v>1051</v>
      </c>
    </row>
    <row r="30" spans="1:16" ht="15" customHeight="1" x14ac:dyDescent="0.25">
      <c r="A30" s="99" t="s">
        <v>86</v>
      </c>
      <c r="B30" s="98">
        <v>80</v>
      </c>
      <c r="C30" s="98">
        <v>3</v>
      </c>
      <c r="D30" s="98">
        <v>93</v>
      </c>
      <c r="E30" s="98">
        <v>30</v>
      </c>
      <c r="F30" s="98">
        <v>35</v>
      </c>
      <c r="G30" s="98">
        <v>66</v>
      </c>
      <c r="H30" s="98">
        <v>4</v>
      </c>
      <c r="I30" s="184">
        <f t="shared" si="0"/>
        <v>311</v>
      </c>
      <c r="J30" s="97">
        <v>18</v>
      </c>
      <c r="K30" s="97">
        <v>27</v>
      </c>
      <c r="L30" s="97">
        <v>63</v>
      </c>
      <c r="M30" s="97">
        <v>745</v>
      </c>
      <c r="N30" s="97">
        <v>116</v>
      </c>
      <c r="O30" s="185">
        <f t="shared" si="1"/>
        <v>969</v>
      </c>
      <c r="P30" s="186">
        <f t="shared" si="2"/>
        <v>1280</v>
      </c>
    </row>
    <row r="31" spans="1:16" ht="15" customHeight="1" x14ac:dyDescent="0.25">
      <c r="A31" s="99" t="s">
        <v>59</v>
      </c>
      <c r="B31" s="98">
        <v>124</v>
      </c>
      <c r="C31" s="98">
        <v>5</v>
      </c>
      <c r="D31" s="98">
        <v>270</v>
      </c>
      <c r="E31" s="98">
        <v>31</v>
      </c>
      <c r="F31" s="98">
        <v>60</v>
      </c>
      <c r="G31" s="98">
        <v>110</v>
      </c>
      <c r="H31" s="98">
        <v>0</v>
      </c>
      <c r="I31" s="184">
        <f t="shared" si="0"/>
        <v>600</v>
      </c>
      <c r="J31" s="97">
        <v>26</v>
      </c>
      <c r="K31" s="97">
        <v>38</v>
      </c>
      <c r="L31" s="97">
        <v>76</v>
      </c>
      <c r="M31" s="97">
        <v>730</v>
      </c>
      <c r="N31" s="97">
        <v>169</v>
      </c>
      <c r="O31" s="185">
        <f t="shared" si="1"/>
        <v>1039</v>
      </c>
      <c r="P31" s="186">
        <f t="shared" si="2"/>
        <v>1639</v>
      </c>
    </row>
    <row r="32" spans="1:16" ht="15" customHeight="1" x14ac:dyDescent="0.25">
      <c r="A32" s="99" t="s">
        <v>78</v>
      </c>
      <c r="B32" s="98">
        <v>93</v>
      </c>
      <c r="C32" s="98">
        <v>1</v>
      </c>
      <c r="D32" s="98">
        <v>58</v>
      </c>
      <c r="E32" s="98">
        <v>42</v>
      </c>
      <c r="F32" s="98">
        <v>54</v>
      </c>
      <c r="G32" s="98">
        <v>107</v>
      </c>
      <c r="H32" s="98">
        <v>7</v>
      </c>
      <c r="I32" s="184">
        <f t="shared" si="0"/>
        <v>362</v>
      </c>
      <c r="J32" s="97">
        <v>23</v>
      </c>
      <c r="K32" s="97">
        <v>10</v>
      </c>
      <c r="L32" s="97">
        <v>183</v>
      </c>
      <c r="M32" s="97">
        <v>642</v>
      </c>
      <c r="N32" s="97">
        <v>123</v>
      </c>
      <c r="O32" s="185">
        <f t="shared" si="1"/>
        <v>981</v>
      </c>
      <c r="P32" s="186">
        <f t="shared" si="2"/>
        <v>1343</v>
      </c>
    </row>
    <row r="33" spans="1:16" ht="15" customHeight="1" x14ac:dyDescent="0.25">
      <c r="A33" s="99" t="s">
        <v>76</v>
      </c>
      <c r="B33" s="98">
        <v>118</v>
      </c>
      <c r="C33" s="98">
        <v>3</v>
      </c>
      <c r="D33" s="98">
        <v>207</v>
      </c>
      <c r="E33" s="98">
        <v>49</v>
      </c>
      <c r="F33" s="98">
        <v>93</v>
      </c>
      <c r="G33" s="98">
        <v>127</v>
      </c>
      <c r="H33" s="98">
        <v>5</v>
      </c>
      <c r="I33" s="184">
        <f t="shared" si="0"/>
        <v>602</v>
      </c>
      <c r="J33" s="97">
        <v>28</v>
      </c>
      <c r="K33" s="97">
        <v>37</v>
      </c>
      <c r="L33" s="97">
        <v>98</v>
      </c>
      <c r="M33" s="97">
        <v>1032</v>
      </c>
      <c r="N33" s="97">
        <v>228</v>
      </c>
      <c r="O33" s="185">
        <f t="shared" si="1"/>
        <v>1423</v>
      </c>
      <c r="P33" s="186">
        <f t="shared" si="2"/>
        <v>2025</v>
      </c>
    </row>
    <row r="34" spans="1:16" ht="15" customHeight="1" x14ac:dyDescent="0.25">
      <c r="A34" s="100" t="s">
        <v>80</v>
      </c>
      <c r="B34" s="98">
        <v>89</v>
      </c>
      <c r="C34" s="98">
        <v>1</v>
      </c>
      <c r="D34" s="98">
        <v>105</v>
      </c>
      <c r="E34" s="98">
        <v>25</v>
      </c>
      <c r="F34" s="98">
        <v>101</v>
      </c>
      <c r="G34" s="98">
        <v>79</v>
      </c>
      <c r="H34" s="98">
        <v>6</v>
      </c>
      <c r="I34" s="184">
        <f t="shared" si="0"/>
        <v>406</v>
      </c>
      <c r="J34" s="97">
        <v>12</v>
      </c>
      <c r="K34" s="97">
        <v>27</v>
      </c>
      <c r="L34" s="97">
        <v>33</v>
      </c>
      <c r="M34" s="97">
        <v>409.58</v>
      </c>
      <c r="N34" s="97">
        <v>102.42000000000007</v>
      </c>
      <c r="O34" s="185">
        <f t="shared" si="1"/>
        <v>584</v>
      </c>
      <c r="P34" s="186">
        <f t="shared" si="2"/>
        <v>990</v>
      </c>
    </row>
    <row r="35" spans="1:16" ht="15" customHeight="1" x14ac:dyDescent="0.25">
      <c r="A35" s="99" t="s">
        <v>83</v>
      </c>
      <c r="B35" s="98">
        <v>56</v>
      </c>
      <c r="C35" s="98">
        <v>0</v>
      </c>
      <c r="D35" s="98">
        <v>99</v>
      </c>
      <c r="E35" s="98">
        <v>32</v>
      </c>
      <c r="F35" s="98">
        <v>30</v>
      </c>
      <c r="G35" s="98">
        <v>37</v>
      </c>
      <c r="H35" s="98">
        <v>6</v>
      </c>
      <c r="I35" s="184">
        <f t="shared" si="0"/>
        <v>260</v>
      </c>
      <c r="J35" s="97">
        <v>37</v>
      </c>
      <c r="K35" s="97">
        <v>10</v>
      </c>
      <c r="L35" s="97">
        <v>419</v>
      </c>
      <c r="M35" s="97">
        <v>548</v>
      </c>
      <c r="N35" s="97">
        <v>90</v>
      </c>
      <c r="O35" s="185">
        <f t="shared" si="1"/>
        <v>1104</v>
      </c>
      <c r="P35" s="186">
        <f t="shared" si="2"/>
        <v>1364</v>
      </c>
    </row>
    <row r="36" spans="1:16" ht="15" customHeight="1" x14ac:dyDescent="0.25">
      <c r="A36" s="99" t="s">
        <v>66</v>
      </c>
      <c r="B36" s="98">
        <v>70</v>
      </c>
      <c r="C36" s="98">
        <v>10</v>
      </c>
      <c r="D36" s="98">
        <v>96</v>
      </c>
      <c r="E36" s="98">
        <v>21</v>
      </c>
      <c r="F36" s="98">
        <v>258</v>
      </c>
      <c r="G36" s="98">
        <v>109</v>
      </c>
      <c r="H36" s="98">
        <v>3</v>
      </c>
      <c r="I36" s="184">
        <f t="shared" si="0"/>
        <v>567</v>
      </c>
      <c r="J36" s="97">
        <v>41</v>
      </c>
      <c r="K36" s="97">
        <v>29</v>
      </c>
      <c r="L36" s="97">
        <v>145</v>
      </c>
      <c r="M36" s="97">
        <v>398.64</v>
      </c>
      <c r="N36" s="97">
        <v>147.36000000000001</v>
      </c>
      <c r="O36" s="185">
        <f t="shared" si="1"/>
        <v>761</v>
      </c>
      <c r="P36" s="186">
        <f t="shared" si="2"/>
        <v>1328</v>
      </c>
    </row>
    <row r="37" spans="1:16" ht="15" customHeight="1" x14ac:dyDescent="0.25">
      <c r="A37" s="99" t="s">
        <v>67</v>
      </c>
      <c r="B37" s="98">
        <v>75</v>
      </c>
      <c r="C37" s="98">
        <v>3</v>
      </c>
      <c r="D37" s="98">
        <v>123</v>
      </c>
      <c r="E37" s="98">
        <v>33</v>
      </c>
      <c r="F37" s="98">
        <v>76</v>
      </c>
      <c r="G37" s="98">
        <v>76</v>
      </c>
      <c r="H37" s="98">
        <v>6</v>
      </c>
      <c r="I37" s="184">
        <f t="shared" si="0"/>
        <v>392</v>
      </c>
      <c r="J37" s="97">
        <v>6</v>
      </c>
      <c r="K37" s="97">
        <v>14</v>
      </c>
      <c r="L37" s="97">
        <v>29</v>
      </c>
      <c r="M37" s="97">
        <v>348.74</v>
      </c>
      <c r="N37" s="97">
        <v>70.259999999999991</v>
      </c>
      <c r="O37" s="185">
        <f t="shared" si="1"/>
        <v>468</v>
      </c>
      <c r="P37" s="186">
        <f t="shared" si="2"/>
        <v>860</v>
      </c>
    </row>
    <row r="38" spans="1:16" ht="15" customHeight="1" x14ac:dyDescent="0.25">
      <c r="A38" s="100" t="s">
        <v>70</v>
      </c>
      <c r="B38" s="98">
        <v>98</v>
      </c>
      <c r="C38" s="98">
        <v>2</v>
      </c>
      <c r="D38" s="98">
        <v>157</v>
      </c>
      <c r="E38" s="98">
        <v>24</v>
      </c>
      <c r="F38" s="98">
        <v>66</v>
      </c>
      <c r="G38" s="98">
        <v>69</v>
      </c>
      <c r="H38" s="98">
        <v>2</v>
      </c>
      <c r="I38" s="184">
        <f t="shared" si="0"/>
        <v>418</v>
      </c>
      <c r="J38" s="97">
        <v>17</v>
      </c>
      <c r="K38" s="97">
        <v>32</v>
      </c>
      <c r="L38" s="97">
        <v>81</v>
      </c>
      <c r="M38" s="97">
        <v>434.92</v>
      </c>
      <c r="N38" s="97">
        <v>131.08000000000004</v>
      </c>
      <c r="O38" s="185">
        <f t="shared" si="1"/>
        <v>696.00000000000011</v>
      </c>
      <c r="P38" s="186">
        <f t="shared" si="2"/>
        <v>1114</v>
      </c>
    </row>
    <row r="39" spans="1:16" ht="15" customHeight="1" x14ac:dyDescent="0.25">
      <c r="A39" s="99" t="s">
        <v>87</v>
      </c>
      <c r="B39" s="98">
        <v>25</v>
      </c>
      <c r="C39" s="98">
        <v>3</v>
      </c>
      <c r="D39" s="98">
        <v>32</v>
      </c>
      <c r="E39" s="98">
        <v>19</v>
      </c>
      <c r="F39" s="98">
        <v>33</v>
      </c>
      <c r="G39" s="98">
        <v>19</v>
      </c>
      <c r="H39" s="98">
        <v>4</v>
      </c>
      <c r="I39" s="184">
        <f t="shared" si="0"/>
        <v>135</v>
      </c>
      <c r="J39" s="97">
        <v>9</v>
      </c>
      <c r="K39" s="97">
        <v>21</v>
      </c>
      <c r="L39" s="97">
        <v>47</v>
      </c>
      <c r="M39" s="97">
        <v>147.84</v>
      </c>
      <c r="N39" s="97">
        <v>73.159999999999968</v>
      </c>
      <c r="O39" s="185">
        <f t="shared" si="1"/>
        <v>298</v>
      </c>
      <c r="P39" s="186">
        <f t="shared" si="2"/>
        <v>433</v>
      </c>
    </row>
    <row r="40" spans="1:16" ht="15" customHeight="1" x14ac:dyDescent="0.25">
      <c r="A40" s="99" t="s">
        <v>88</v>
      </c>
      <c r="B40" s="98">
        <v>74</v>
      </c>
      <c r="C40" s="98">
        <v>1</v>
      </c>
      <c r="D40" s="98">
        <v>95</v>
      </c>
      <c r="E40" s="98">
        <v>18</v>
      </c>
      <c r="F40" s="98">
        <v>5</v>
      </c>
      <c r="G40" s="98">
        <v>40</v>
      </c>
      <c r="H40" s="98">
        <v>0</v>
      </c>
      <c r="I40" s="184">
        <f t="shared" si="0"/>
        <v>233</v>
      </c>
      <c r="J40" s="97">
        <v>11</v>
      </c>
      <c r="K40" s="97">
        <v>14</v>
      </c>
      <c r="L40" s="97">
        <v>132</v>
      </c>
      <c r="M40" s="97">
        <v>702</v>
      </c>
      <c r="N40" s="97">
        <v>68</v>
      </c>
      <c r="O40" s="185">
        <f t="shared" si="1"/>
        <v>927</v>
      </c>
      <c r="P40" s="186">
        <f t="shared" si="2"/>
        <v>1160</v>
      </c>
    </row>
    <row r="41" spans="1:16" ht="15" customHeight="1" x14ac:dyDescent="0.25">
      <c r="A41" s="99" t="s">
        <v>61</v>
      </c>
      <c r="B41" s="98">
        <v>59</v>
      </c>
      <c r="C41" s="98">
        <v>20</v>
      </c>
      <c r="D41" s="98">
        <v>86</v>
      </c>
      <c r="E41" s="98">
        <v>33</v>
      </c>
      <c r="F41" s="98">
        <v>73</v>
      </c>
      <c r="G41" s="98">
        <v>46</v>
      </c>
      <c r="H41" s="98">
        <v>3</v>
      </c>
      <c r="I41" s="184">
        <f t="shared" si="0"/>
        <v>320</v>
      </c>
      <c r="J41" s="97">
        <v>17</v>
      </c>
      <c r="K41" s="97">
        <v>4</v>
      </c>
      <c r="L41" s="97">
        <v>35</v>
      </c>
      <c r="M41" s="97">
        <v>484.44</v>
      </c>
      <c r="N41" s="97">
        <v>114.55999999999995</v>
      </c>
      <c r="O41" s="185">
        <f t="shared" si="1"/>
        <v>655</v>
      </c>
      <c r="P41" s="186">
        <f t="shared" si="2"/>
        <v>975</v>
      </c>
    </row>
    <row r="42" spans="1:16" ht="15" customHeight="1" x14ac:dyDescent="0.25">
      <c r="A42" s="99" t="s">
        <v>81</v>
      </c>
      <c r="B42" s="98">
        <v>140</v>
      </c>
      <c r="C42" s="98">
        <v>4</v>
      </c>
      <c r="D42" s="98">
        <v>140</v>
      </c>
      <c r="E42" s="98">
        <v>55</v>
      </c>
      <c r="F42" s="98">
        <v>68</v>
      </c>
      <c r="G42" s="98">
        <v>89</v>
      </c>
      <c r="H42" s="98">
        <v>3</v>
      </c>
      <c r="I42" s="184">
        <f t="shared" si="0"/>
        <v>499</v>
      </c>
      <c r="J42" s="97">
        <v>22</v>
      </c>
      <c r="K42" s="97">
        <v>12</v>
      </c>
      <c r="L42" s="97">
        <v>85</v>
      </c>
      <c r="M42" s="97">
        <v>912</v>
      </c>
      <c r="N42" s="97">
        <v>205</v>
      </c>
      <c r="O42" s="185">
        <f t="shared" si="1"/>
        <v>1236</v>
      </c>
      <c r="P42" s="186">
        <f t="shared" si="2"/>
        <v>1735</v>
      </c>
    </row>
    <row r="43" spans="1:16" ht="15" customHeight="1" x14ac:dyDescent="0.25">
      <c r="A43" s="99" t="s">
        <v>94</v>
      </c>
      <c r="B43" s="98">
        <v>109</v>
      </c>
      <c r="C43" s="98">
        <v>0</v>
      </c>
      <c r="D43" s="98">
        <v>95</v>
      </c>
      <c r="E43" s="98">
        <v>29</v>
      </c>
      <c r="F43" s="98">
        <v>27</v>
      </c>
      <c r="G43" s="98">
        <v>51</v>
      </c>
      <c r="H43" s="98">
        <v>0</v>
      </c>
      <c r="I43" s="184">
        <f t="shared" si="0"/>
        <v>311</v>
      </c>
      <c r="J43" s="97">
        <v>13</v>
      </c>
      <c r="K43" s="97">
        <v>25</v>
      </c>
      <c r="L43" s="97">
        <v>167</v>
      </c>
      <c r="M43" s="97">
        <v>968.9</v>
      </c>
      <c r="N43" s="97">
        <v>181.09999999999991</v>
      </c>
      <c r="O43" s="185">
        <f t="shared" si="1"/>
        <v>1355</v>
      </c>
      <c r="P43" s="186">
        <f t="shared" si="2"/>
        <v>1666</v>
      </c>
    </row>
    <row r="44" spans="1:16" ht="15" customHeight="1" x14ac:dyDescent="0.25">
      <c r="A44" s="99" t="s">
        <v>84</v>
      </c>
      <c r="B44" s="98">
        <v>66</v>
      </c>
      <c r="C44" s="98">
        <v>1</v>
      </c>
      <c r="D44" s="98">
        <v>85</v>
      </c>
      <c r="E44" s="98">
        <v>20</v>
      </c>
      <c r="F44" s="98">
        <v>14</v>
      </c>
      <c r="G44" s="98">
        <v>38</v>
      </c>
      <c r="H44" s="98">
        <v>0</v>
      </c>
      <c r="I44" s="184">
        <f t="shared" si="0"/>
        <v>224</v>
      </c>
      <c r="J44" s="97">
        <v>9</v>
      </c>
      <c r="K44" s="97">
        <v>5</v>
      </c>
      <c r="L44" s="97">
        <v>37</v>
      </c>
      <c r="M44" s="97">
        <v>346</v>
      </c>
      <c r="N44" s="97">
        <v>75</v>
      </c>
      <c r="O44" s="185">
        <f t="shared" si="1"/>
        <v>472</v>
      </c>
      <c r="P44" s="186">
        <f t="shared" si="2"/>
        <v>696</v>
      </c>
    </row>
    <row r="45" spans="1:16" ht="15" customHeight="1" x14ac:dyDescent="0.2">
      <c r="A45" s="116" t="s">
        <v>105</v>
      </c>
      <c r="B45" s="279">
        <f>SUM(B6:B44)</f>
        <v>2986</v>
      </c>
      <c r="C45" s="279">
        <f t="shared" ref="C45:P45" si="3">SUM(C6:C44)</f>
        <v>113</v>
      </c>
      <c r="D45" s="279">
        <f t="shared" si="3"/>
        <v>4645</v>
      </c>
      <c r="E45" s="279">
        <f t="shared" si="3"/>
        <v>1032</v>
      </c>
      <c r="F45" s="279">
        <f t="shared" si="3"/>
        <v>2269</v>
      </c>
      <c r="G45" s="279">
        <f t="shared" si="3"/>
        <v>2676</v>
      </c>
      <c r="H45" s="279">
        <f t="shared" si="3"/>
        <v>83</v>
      </c>
      <c r="I45" s="279">
        <f t="shared" si="3"/>
        <v>13804</v>
      </c>
      <c r="J45" s="279">
        <f>SUM(J6:J44)</f>
        <v>681</v>
      </c>
      <c r="K45" s="279">
        <f t="shared" si="3"/>
        <v>710</v>
      </c>
      <c r="L45" s="279">
        <f t="shared" si="3"/>
        <v>3786</v>
      </c>
      <c r="M45" s="279">
        <f t="shared" si="3"/>
        <v>19996.499999999996</v>
      </c>
      <c r="N45" s="279">
        <f t="shared" si="3"/>
        <v>4552.5</v>
      </c>
      <c r="O45" s="279">
        <f t="shared" si="3"/>
        <v>29726</v>
      </c>
      <c r="P45" s="279">
        <f t="shared" si="3"/>
        <v>43530</v>
      </c>
    </row>
  </sheetData>
  <sortState ref="A10:P48">
    <sortCondition ref="A10:A48"/>
  </sortState>
  <mergeCells count="6">
    <mergeCell ref="B1:P2"/>
    <mergeCell ref="J3:P4"/>
    <mergeCell ref="A4:A5"/>
    <mergeCell ref="B4:E4"/>
    <mergeCell ref="F4:H4"/>
    <mergeCell ref="B3:I3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7"/>
  <dimension ref="A1:F19"/>
  <sheetViews>
    <sheetView showGridLines="0" workbookViewId="0">
      <selection activeCell="B1" sqref="B1:F2"/>
    </sheetView>
  </sheetViews>
  <sheetFormatPr defaultColWidth="9.140625" defaultRowHeight="14.25" x14ac:dyDescent="0.2"/>
  <cols>
    <col min="1" max="1" width="47.85546875" style="88" customWidth="1"/>
    <col min="2" max="2" width="18.42578125" style="90" customWidth="1"/>
    <col min="3" max="3" width="20.85546875" style="90" customWidth="1"/>
    <col min="4" max="4" width="19.85546875" style="90" customWidth="1"/>
    <col min="5" max="5" width="32" style="90" customWidth="1"/>
    <col min="6" max="6" width="32" style="88" customWidth="1"/>
    <col min="7" max="16384" width="9.140625" style="88"/>
  </cols>
  <sheetData>
    <row r="1" spans="1:6" ht="15" customHeight="1" x14ac:dyDescent="0.2">
      <c r="B1" s="228" t="s">
        <v>168</v>
      </c>
      <c r="C1" s="229"/>
      <c r="D1" s="229"/>
      <c r="E1" s="229"/>
      <c r="F1" s="229"/>
    </row>
    <row r="2" spans="1:6" ht="15" customHeight="1" x14ac:dyDescent="0.2">
      <c r="A2" s="179"/>
      <c r="B2" s="226"/>
      <c r="C2" s="227"/>
      <c r="D2" s="227"/>
      <c r="E2" s="227"/>
      <c r="F2" s="227"/>
    </row>
    <row r="3" spans="1:6" s="91" customFormat="1" ht="45" customHeight="1" x14ac:dyDescent="0.2">
      <c r="A3" s="106" t="s">
        <v>896</v>
      </c>
      <c r="B3" s="107">
        <v>2019</v>
      </c>
      <c r="C3" s="107" t="s">
        <v>945</v>
      </c>
      <c r="D3" s="107" t="s">
        <v>946</v>
      </c>
      <c r="E3" s="107" t="s">
        <v>947</v>
      </c>
      <c r="F3" s="107" t="s">
        <v>948</v>
      </c>
    </row>
    <row r="4" spans="1:6" x14ac:dyDescent="0.2">
      <c r="A4" s="101" t="s">
        <v>139</v>
      </c>
      <c r="B4" s="89">
        <v>4966</v>
      </c>
      <c r="C4" s="89">
        <v>3121</v>
      </c>
      <c r="D4" s="89">
        <v>2986</v>
      </c>
      <c r="E4" s="89">
        <f>D4-C4</f>
        <v>-135</v>
      </c>
      <c r="F4" s="81">
        <f>(D4/C4)-1</f>
        <v>-4.3255366869593082E-2</v>
      </c>
    </row>
    <row r="5" spans="1:6" x14ac:dyDescent="0.2">
      <c r="A5" s="101" t="s">
        <v>140</v>
      </c>
      <c r="B5" s="89">
        <v>179</v>
      </c>
      <c r="C5" s="89">
        <v>124</v>
      </c>
      <c r="D5" s="89">
        <v>113</v>
      </c>
      <c r="E5" s="89">
        <f t="shared" ref="E5:E18" si="0">D5-C5</f>
        <v>-11</v>
      </c>
      <c r="F5" s="81">
        <f t="shared" ref="F5:F18" si="1">(D5/C5)-1</f>
        <v>-8.8709677419354871E-2</v>
      </c>
    </row>
    <row r="6" spans="1:6" x14ac:dyDescent="0.2">
      <c r="A6" s="101" t="s">
        <v>141</v>
      </c>
      <c r="B6" s="89">
        <v>6895</v>
      </c>
      <c r="C6" s="89">
        <v>4921</v>
      </c>
      <c r="D6" s="89">
        <v>4645</v>
      </c>
      <c r="E6" s="89">
        <f t="shared" si="0"/>
        <v>-276</v>
      </c>
      <c r="F6" s="81">
        <f t="shared" si="1"/>
        <v>-5.6086161349319208E-2</v>
      </c>
    </row>
    <row r="7" spans="1:6" x14ac:dyDescent="0.2">
      <c r="A7" s="101" t="s">
        <v>142</v>
      </c>
      <c r="B7" s="89">
        <v>1630</v>
      </c>
      <c r="C7" s="89">
        <v>1053</v>
      </c>
      <c r="D7" s="89">
        <v>1032</v>
      </c>
      <c r="E7" s="89">
        <f t="shared" si="0"/>
        <v>-21</v>
      </c>
      <c r="F7" s="81">
        <f t="shared" si="1"/>
        <v>-1.9943019943019946E-2</v>
      </c>
    </row>
    <row r="8" spans="1:6" ht="15" x14ac:dyDescent="0.25">
      <c r="A8" s="193" t="s">
        <v>110</v>
      </c>
      <c r="B8" s="194">
        <v>13670</v>
      </c>
      <c r="C8" s="194">
        <f>SUM(C4:C7)</f>
        <v>9219</v>
      </c>
      <c r="D8" s="194">
        <f>SUM(D4:D7)</f>
        <v>8776</v>
      </c>
      <c r="E8" s="194">
        <f>D8-C8</f>
        <v>-443</v>
      </c>
      <c r="F8" s="195">
        <v>-4.8000000000000001E-2</v>
      </c>
    </row>
    <row r="9" spans="1:6" x14ac:dyDescent="0.2">
      <c r="A9" s="101" t="s">
        <v>104</v>
      </c>
      <c r="B9" s="89">
        <v>8876</v>
      </c>
      <c r="C9" s="89">
        <v>5943</v>
      </c>
      <c r="D9" s="89">
        <v>5028</v>
      </c>
      <c r="E9" s="89">
        <f t="shared" si="0"/>
        <v>-915</v>
      </c>
      <c r="F9" s="81">
        <f t="shared" si="1"/>
        <v>-0.15396264512872282</v>
      </c>
    </row>
    <row r="10" spans="1:6" ht="15" x14ac:dyDescent="0.25">
      <c r="A10" s="193" t="s">
        <v>143</v>
      </c>
      <c r="B10" s="194">
        <v>22546</v>
      </c>
      <c r="C10" s="194">
        <f>SUM(C8,C9)</f>
        <v>15162</v>
      </c>
      <c r="D10" s="194">
        <f>SUM(D8,D9)</f>
        <v>13804</v>
      </c>
      <c r="E10" s="194">
        <f>D10-C10</f>
        <v>-1358</v>
      </c>
      <c r="F10" s="195">
        <v>-0.09</v>
      </c>
    </row>
    <row r="11" spans="1:6" x14ac:dyDescent="0.2">
      <c r="A11" s="101" t="s">
        <v>144</v>
      </c>
      <c r="B11" s="89"/>
      <c r="C11" s="89"/>
      <c r="D11" s="89"/>
      <c r="E11" s="89"/>
      <c r="F11" s="81"/>
    </row>
    <row r="12" spans="1:6" x14ac:dyDescent="0.2">
      <c r="A12" s="101" t="s">
        <v>131</v>
      </c>
      <c r="B12" s="89">
        <v>1245</v>
      </c>
      <c r="C12" s="89">
        <v>836</v>
      </c>
      <c r="D12" s="89">
        <v>681</v>
      </c>
      <c r="E12" s="89">
        <f t="shared" si="0"/>
        <v>-155</v>
      </c>
      <c r="F12" s="81">
        <f t="shared" si="1"/>
        <v>-0.18540669856459335</v>
      </c>
    </row>
    <row r="13" spans="1:6" x14ac:dyDescent="0.2">
      <c r="A13" s="101" t="s">
        <v>145</v>
      </c>
      <c r="B13" s="89">
        <v>633</v>
      </c>
      <c r="C13" s="89">
        <v>506</v>
      </c>
      <c r="D13" s="89">
        <v>710</v>
      </c>
      <c r="E13" s="89">
        <f t="shared" si="0"/>
        <v>204</v>
      </c>
      <c r="F13" s="81">
        <f t="shared" si="1"/>
        <v>0.40316205533596827</v>
      </c>
    </row>
    <row r="14" spans="1:6" x14ac:dyDescent="0.2">
      <c r="A14" s="101" t="s">
        <v>133</v>
      </c>
      <c r="B14" s="89">
        <v>4801</v>
      </c>
      <c r="C14" s="89">
        <v>2755</v>
      </c>
      <c r="D14" s="89">
        <v>3786</v>
      </c>
      <c r="E14" s="89">
        <f t="shared" si="0"/>
        <v>1031</v>
      </c>
      <c r="F14" s="81">
        <f t="shared" si="1"/>
        <v>0.37422867513611613</v>
      </c>
    </row>
    <row r="15" spans="1:6" x14ac:dyDescent="0.2">
      <c r="A15" s="101" t="s">
        <v>146</v>
      </c>
      <c r="B15" s="89">
        <v>26357</v>
      </c>
      <c r="C15" s="89">
        <v>18194</v>
      </c>
      <c r="D15" s="89">
        <v>19997</v>
      </c>
      <c r="E15" s="89">
        <f t="shared" si="0"/>
        <v>1803</v>
      </c>
      <c r="F15" s="81">
        <f t="shared" si="1"/>
        <v>9.9098603935363405E-2</v>
      </c>
    </row>
    <row r="16" spans="1:6" ht="15" x14ac:dyDescent="0.25">
      <c r="A16" s="196" t="s">
        <v>147</v>
      </c>
      <c r="B16" s="197">
        <f>SUM(B12:B15)</f>
        <v>33036</v>
      </c>
      <c r="C16" s="197">
        <f t="shared" ref="C16:D16" si="2">SUM(C12:C15)</f>
        <v>22291</v>
      </c>
      <c r="D16" s="197">
        <f t="shared" si="2"/>
        <v>25174</v>
      </c>
      <c r="E16" s="197">
        <f t="shared" si="0"/>
        <v>2883</v>
      </c>
      <c r="F16" s="198">
        <f t="shared" si="1"/>
        <v>0.12933470907541156</v>
      </c>
    </row>
    <row r="17" spans="1:6" x14ac:dyDescent="0.2">
      <c r="A17" s="101" t="s">
        <v>148</v>
      </c>
      <c r="B17" s="89">
        <v>7702</v>
      </c>
      <c r="C17" s="89">
        <v>5043</v>
      </c>
      <c r="D17" s="89">
        <v>4553</v>
      </c>
      <c r="E17" s="89">
        <f t="shared" si="0"/>
        <v>-490</v>
      </c>
      <c r="F17" s="81">
        <f t="shared" si="1"/>
        <v>-9.7164386278009163E-2</v>
      </c>
    </row>
    <row r="18" spans="1:6" ht="15" x14ac:dyDescent="0.25">
      <c r="A18" s="196" t="s">
        <v>105</v>
      </c>
      <c r="B18" s="197">
        <f>SUM(B17,B16,B10)</f>
        <v>63284</v>
      </c>
      <c r="C18" s="197">
        <f t="shared" ref="C18:D18" si="3">SUM(C17,C16,C10)</f>
        <v>42496</v>
      </c>
      <c r="D18" s="197">
        <f t="shared" si="3"/>
        <v>43531</v>
      </c>
      <c r="E18" s="197">
        <f t="shared" si="0"/>
        <v>1035</v>
      </c>
      <c r="F18" s="198">
        <f t="shared" si="1"/>
        <v>2.4355233433734913E-2</v>
      </c>
    </row>
    <row r="19" spans="1:6" x14ac:dyDescent="0.2">
      <c r="A19" s="101"/>
      <c r="B19" s="102"/>
      <c r="C19" s="102"/>
      <c r="D19" s="102"/>
      <c r="E19" s="102"/>
      <c r="F19" s="101"/>
    </row>
  </sheetData>
  <mergeCells count="1">
    <mergeCell ref="B1:F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8"/>
  <dimension ref="A1:B13"/>
  <sheetViews>
    <sheetView workbookViewId="0">
      <selection activeCell="B1" sqref="B1:B2"/>
    </sheetView>
  </sheetViews>
  <sheetFormatPr defaultColWidth="9.140625" defaultRowHeight="14.25" x14ac:dyDescent="0.2"/>
  <cols>
    <col min="1" max="1" width="23.28515625" style="3" customWidth="1"/>
    <col min="2" max="2" width="53.140625" style="1" customWidth="1"/>
    <col min="3" max="16384" width="9.140625" style="1"/>
  </cols>
  <sheetData>
    <row r="1" spans="1:2" ht="15" customHeight="1" x14ac:dyDescent="0.2">
      <c r="B1" s="228" t="s">
        <v>98</v>
      </c>
    </row>
    <row r="2" spans="1:2" x14ac:dyDescent="0.2">
      <c r="A2" s="199"/>
      <c r="B2" s="226"/>
    </row>
    <row r="3" spans="1:2" ht="15" x14ac:dyDescent="0.25">
      <c r="A3" s="18" t="s">
        <v>36</v>
      </c>
      <c r="B3" s="11" t="s">
        <v>47</v>
      </c>
    </row>
    <row r="4" spans="1:2" x14ac:dyDescent="0.2">
      <c r="A4" s="19">
        <v>2010</v>
      </c>
      <c r="B4" s="17">
        <v>15.122582996923883</v>
      </c>
    </row>
    <row r="5" spans="1:2" x14ac:dyDescent="0.2">
      <c r="A5" s="19">
        <v>2011</v>
      </c>
      <c r="B5" s="17">
        <v>19.409530149766208</v>
      </c>
    </row>
    <row r="6" spans="1:2" x14ac:dyDescent="0.2">
      <c r="A6" s="19">
        <v>2012</v>
      </c>
      <c r="B6" s="17">
        <v>18.382882331147822</v>
      </c>
    </row>
    <row r="7" spans="1:2" x14ac:dyDescent="0.2">
      <c r="A7" s="19">
        <v>2013</v>
      </c>
      <c r="B7" s="17">
        <v>19.573523590873318</v>
      </c>
    </row>
    <row r="8" spans="1:2" x14ac:dyDescent="0.2">
      <c r="A8" s="19">
        <v>2014</v>
      </c>
      <c r="B8" s="17">
        <v>15.294569839962417</v>
      </c>
    </row>
    <row r="9" spans="1:2" x14ac:dyDescent="0.2">
      <c r="A9" s="19">
        <v>2015</v>
      </c>
      <c r="B9" s="17">
        <v>18.404314043257095</v>
      </c>
    </row>
    <row r="10" spans="1:2" x14ac:dyDescent="0.2">
      <c r="A10" s="19">
        <v>2016</v>
      </c>
      <c r="B10" s="17">
        <v>19.309523433180036</v>
      </c>
    </row>
    <row r="11" spans="1:2" x14ac:dyDescent="0.2">
      <c r="A11" s="19">
        <v>2017</v>
      </c>
      <c r="B11" s="17">
        <v>16.89441063218737</v>
      </c>
    </row>
    <row r="12" spans="1:2" x14ac:dyDescent="0.2">
      <c r="A12" s="19">
        <v>2018</v>
      </c>
      <c r="B12" s="17">
        <v>13.54950150696393</v>
      </c>
    </row>
    <row r="13" spans="1:2" x14ac:dyDescent="0.2">
      <c r="A13" s="19">
        <v>2019</v>
      </c>
      <c r="B13" s="17">
        <v>14.525814911232597</v>
      </c>
    </row>
  </sheetData>
  <mergeCells count="1">
    <mergeCell ref="B1:B2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9"/>
  <dimension ref="A1:K43"/>
  <sheetViews>
    <sheetView workbookViewId="0">
      <selection activeCell="B1" sqref="B1:K2"/>
    </sheetView>
  </sheetViews>
  <sheetFormatPr defaultColWidth="15.7109375" defaultRowHeight="11.25" x14ac:dyDescent="0.2"/>
  <cols>
    <col min="1" max="1" width="23.28515625" style="4" customWidth="1"/>
    <col min="2" max="11" width="25.7109375" style="4" customWidth="1"/>
    <col min="12" max="16384" width="15.7109375" style="4"/>
  </cols>
  <sheetData>
    <row r="1" spans="1:11" ht="15" customHeight="1" x14ac:dyDescent="0.2">
      <c r="B1" s="228" t="s">
        <v>28</v>
      </c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5" customHeight="1" x14ac:dyDescent="0.2">
      <c r="B2" s="226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30" x14ac:dyDescent="0.2">
      <c r="A3" s="31" t="s">
        <v>26</v>
      </c>
      <c r="B3" s="32" t="s">
        <v>48</v>
      </c>
      <c r="C3" s="33" t="s">
        <v>49</v>
      </c>
      <c r="D3" s="33" t="s">
        <v>50</v>
      </c>
      <c r="E3" s="33" t="s">
        <v>51</v>
      </c>
      <c r="F3" s="33" t="s">
        <v>52</v>
      </c>
      <c r="G3" s="33" t="s">
        <v>53</v>
      </c>
      <c r="H3" s="33" t="s">
        <v>54</v>
      </c>
      <c r="I3" s="33" t="s">
        <v>55</v>
      </c>
      <c r="J3" s="33" t="s">
        <v>56</v>
      </c>
      <c r="K3" s="33" t="s">
        <v>57</v>
      </c>
    </row>
    <row r="4" spans="1:11" ht="14.25" x14ac:dyDescent="0.2">
      <c r="A4" s="34" t="s">
        <v>97</v>
      </c>
      <c r="B4" s="35">
        <v>67.505801279797481</v>
      </c>
      <c r="C4" s="36">
        <v>73.47115176834977</v>
      </c>
      <c r="D4" s="36">
        <v>70.09345794392523</v>
      </c>
      <c r="E4" s="36">
        <v>44.537919089446987</v>
      </c>
      <c r="F4" s="36">
        <v>41.739347121853974</v>
      </c>
      <c r="G4" s="36">
        <v>37.764833898739035</v>
      </c>
      <c r="H4" s="36">
        <v>45.586406962287604</v>
      </c>
      <c r="I4" s="36">
        <v>38.23706983296438</v>
      </c>
      <c r="J4" s="36">
        <v>21.71350580060798</v>
      </c>
      <c r="K4" s="36">
        <v>40.687754298464363</v>
      </c>
    </row>
    <row r="5" spans="1:11" ht="14.25" x14ac:dyDescent="0.2">
      <c r="A5" s="34" t="s">
        <v>62</v>
      </c>
      <c r="B5" s="35">
        <v>26.806942147002037</v>
      </c>
      <c r="C5" s="36">
        <v>37.532159612571256</v>
      </c>
      <c r="D5" s="36">
        <v>36.936679285890868</v>
      </c>
      <c r="E5" s="36">
        <v>35.818513346107984</v>
      </c>
      <c r="F5" s="36">
        <v>20.871183586653078</v>
      </c>
      <c r="G5" s="36">
        <v>32.681121995411097</v>
      </c>
      <c r="H5" s="36">
        <v>47.433001894895902</v>
      </c>
      <c r="I5" s="36">
        <v>37.683208805488142</v>
      </c>
      <c r="J5" s="36">
        <v>28.534572295591559</v>
      </c>
      <c r="K5" s="36">
        <v>31.045566537339639</v>
      </c>
    </row>
    <row r="6" spans="1:11" ht="14.25" x14ac:dyDescent="0.2">
      <c r="A6" s="34" t="s">
        <v>73</v>
      </c>
      <c r="B6" s="35">
        <v>9.1682480117694709</v>
      </c>
      <c r="C6" s="36">
        <v>11.845100154321784</v>
      </c>
      <c r="D6" s="36">
        <v>11.951748290622048</v>
      </c>
      <c r="E6" s="36">
        <v>14.040308000019706</v>
      </c>
      <c r="F6" s="36">
        <v>10.831666609614999</v>
      </c>
      <c r="G6" s="36">
        <v>12.63806489765552</v>
      </c>
      <c r="H6" s="36">
        <v>14.626768880484152</v>
      </c>
      <c r="I6" s="36">
        <v>14.880530597205295</v>
      </c>
      <c r="J6" s="36">
        <v>10.232562608390701</v>
      </c>
      <c r="K6" s="36">
        <v>10.585893943457211</v>
      </c>
    </row>
    <row r="7" spans="1:11" ht="14.25" x14ac:dyDescent="0.2">
      <c r="A7" s="34" t="s">
        <v>71</v>
      </c>
      <c r="B7" s="35">
        <v>17.823747813163251</v>
      </c>
      <c r="C7" s="36">
        <v>23.427564784122417</v>
      </c>
      <c r="D7" s="36">
        <v>20.593309957143653</v>
      </c>
      <c r="E7" s="36">
        <v>22.370101168843927</v>
      </c>
      <c r="F7" s="36">
        <v>18.164326125039487</v>
      </c>
      <c r="G7" s="36">
        <v>18.860470147779544</v>
      </c>
      <c r="H7" s="36">
        <v>20.660677391647514</v>
      </c>
      <c r="I7" s="36">
        <v>14.850280709324691</v>
      </c>
      <c r="J7" s="36">
        <v>13.612625538020087</v>
      </c>
      <c r="K7" s="36">
        <v>16.841842622337275</v>
      </c>
    </row>
    <row r="8" spans="1:11" ht="14.25" x14ac:dyDescent="0.2">
      <c r="A8" s="34" t="s">
        <v>68</v>
      </c>
      <c r="B8" s="35">
        <v>10.192079414300583</v>
      </c>
      <c r="C8" s="36">
        <v>12.442242014330677</v>
      </c>
      <c r="D8" s="36">
        <v>11.962233519887214</v>
      </c>
      <c r="E8" s="36">
        <v>13.266866068461283</v>
      </c>
      <c r="F8" s="36">
        <v>12.562564353326099</v>
      </c>
      <c r="G8" s="36">
        <v>15.016601467057248</v>
      </c>
      <c r="H8" s="36">
        <v>14.756955995262871</v>
      </c>
      <c r="I8" s="36">
        <v>12.171285119368109</v>
      </c>
      <c r="J8" s="36">
        <v>10.253700796193739</v>
      </c>
      <c r="K8" s="36">
        <v>11.662472739473243</v>
      </c>
    </row>
    <row r="9" spans="1:11" ht="14.25" x14ac:dyDescent="0.2">
      <c r="A9" s="34" t="s">
        <v>63</v>
      </c>
      <c r="B9" s="35">
        <v>10.914088834582071</v>
      </c>
      <c r="C9" s="36">
        <v>12.481278082875688</v>
      </c>
      <c r="D9" s="36">
        <v>11.946774370919851</v>
      </c>
      <c r="E9" s="36">
        <v>11.825565446128993</v>
      </c>
      <c r="F9" s="36">
        <v>12.453528805880202</v>
      </c>
      <c r="G9" s="36">
        <v>13.354594379111024</v>
      </c>
      <c r="H9" s="36">
        <v>13.609832518805478</v>
      </c>
      <c r="I9" s="36">
        <v>11.914031821994673</v>
      </c>
      <c r="J9" s="36">
        <v>10.335778120807403</v>
      </c>
      <c r="K9" s="36">
        <v>9.851749176429772</v>
      </c>
    </row>
    <row r="10" spans="1:11" ht="14.25" x14ac:dyDescent="0.2">
      <c r="A10" s="34" t="s">
        <v>89</v>
      </c>
      <c r="B10" s="35">
        <v>12.776928517648132</v>
      </c>
      <c r="C10" s="36">
        <v>14.365797618993668</v>
      </c>
      <c r="D10" s="36">
        <v>15.587161600462645</v>
      </c>
      <c r="E10" s="36">
        <v>15.748459094735127</v>
      </c>
      <c r="F10" s="36">
        <v>13.177252091663131</v>
      </c>
      <c r="G10" s="36">
        <v>12.542105640364081</v>
      </c>
      <c r="H10" s="36">
        <v>15.195313729280651</v>
      </c>
      <c r="I10" s="36">
        <v>14.300490174034266</v>
      </c>
      <c r="J10" s="36">
        <v>12.619741587213191</v>
      </c>
      <c r="K10" s="36">
        <v>11.734477990219814</v>
      </c>
    </row>
    <row r="11" spans="1:11" ht="14.25" x14ac:dyDescent="0.2">
      <c r="A11" s="34" t="s">
        <v>58</v>
      </c>
      <c r="B11" s="35">
        <v>20.324630635054152</v>
      </c>
      <c r="C11" s="36">
        <v>26.222547172464218</v>
      </c>
      <c r="D11" s="36">
        <v>23.910733262486719</v>
      </c>
      <c r="E11" s="36">
        <v>25.461871747831385</v>
      </c>
      <c r="F11" s="36">
        <v>17.989498338307701</v>
      </c>
      <c r="G11" s="36">
        <v>24.907234702570822</v>
      </c>
      <c r="H11" s="36">
        <v>26.175603688380519</v>
      </c>
      <c r="I11" s="36">
        <v>20.038867841776124</v>
      </c>
      <c r="J11" s="36">
        <v>16.478315238351232</v>
      </c>
      <c r="K11" s="36">
        <v>18.380955070949181</v>
      </c>
    </row>
    <row r="12" spans="1:11" ht="14.25" x14ac:dyDescent="0.2">
      <c r="A12" s="34" t="s">
        <v>79</v>
      </c>
      <c r="B12" s="35">
        <v>13.767204366912694</v>
      </c>
      <c r="C12" s="36">
        <v>16.684649010600314</v>
      </c>
      <c r="D12" s="36">
        <v>14.16000059308903</v>
      </c>
      <c r="E12" s="36">
        <v>17.94739632968329</v>
      </c>
      <c r="F12" s="36">
        <v>13.676341411887668</v>
      </c>
      <c r="G12" s="36">
        <v>17.329113645208427</v>
      </c>
      <c r="H12" s="36">
        <v>17.243399182860571</v>
      </c>
      <c r="I12" s="36">
        <v>15.098633464261098</v>
      </c>
      <c r="J12" s="36">
        <v>12.948541536781605</v>
      </c>
      <c r="K12" s="36">
        <v>10.883214734198411</v>
      </c>
    </row>
    <row r="13" spans="1:11" ht="14.25" x14ac:dyDescent="0.2">
      <c r="A13" s="34" t="s">
        <v>96</v>
      </c>
      <c r="B13" s="35">
        <v>11.714301209393135</v>
      </c>
      <c r="C13" s="36">
        <v>11.440607742190716</v>
      </c>
      <c r="D13" s="36">
        <v>12.414882811030436</v>
      </c>
      <c r="E13" s="36">
        <v>11.791820764324383</v>
      </c>
      <c r="F13" s="36">
        <v>9.3223795373769143</v>
      </c>
      <c r="G13" s="36">
        <v>13.681834207742865</v>
      </c>
      <c r="H13" s="36">
        <v>11.565516804326244</v>
      </c>
      <c r="I13" s="36">
        <v>11.108295092398368</v>
      </c>
      <c r="J13" s="36">
        <v>12.20495488032517</v>
      </c>
      <c r="K13" s="36">
        <v>16.424946208301169</v>
      </c>
    </row>
    <row r="14" spans="1:11" ht="14.25" x14ac:dyDescent="0.2">
      <c r="A14" s="34" t="s">
        <v>82</v>
      </c>
      <c r="B14" s="35">
        <v>15.032339844638736</v>
      </c>
      <c r="C14" s="36">
        <v>19.57263712977791</v>
      </c>
      <c r="D14" s="36">
        <v>19.52490744950315</v>
      </c>
      <c r="E14" s="36">
        <v>19.471409681684779</v>
      </c>
      <c r="F14" s="36">
        <v>14.028241914613156</v>
      </c>
      <c r="G14" s="36">
        <v>18.340027309822325</v>
      </c>
      <c r="H14" s="36">
        <v>21.68443752246316</v>
      </c>
      <c r="I14" s="36">
        <v>20.98874095433057</v>
      </c>
      <c r="J14" s="36">
        <v>17.713822456424808</v>
      </c>
      <c r="K14" s="36">
        <v>20.62353983726738</v>
      </c>
    </row>
    <row r="15" spans="1:11" ht="14.25" x14ac:dyDescent="0.2">
      <c r="A15" s="34" t="s">
        <v>69</v>
      </c>
      <c r="B15" s="35">
        <v>24.552993952055765</v>
      </c>
      <c r="C15" s="36">
        <v>28.196135066364072</v>
      </c>
      <c r="D15" s="36">
        <v>25.140323157903925</v>
      </c>
      <c r="E15" s="36">
        <v>26.8427310129556</v>
      </c>
      <c r="F15" s="36">
        <v>16.954770767689162</v>
      </c>
      <c r="G15" s="36">
        <v>20.392929974749908</v>
      </c>
      <c r="H15" s="36">
        <v>23.267308422967389</v>
      </c>
      <c r="I15" s="36">
        <v>18.304890838020782</v>
      </c>
      <c r="J15" s="36">
        <v>12.216273282557877</v>
      </c>
      <c r="K15" s="36">
        <v>16.429633497156736</v>
      </c>
    </row>
    <row r="16" spans="1:11" ht="14.25" x14ac:dyDescent="0.2">
      <c r="A16" s="34" t="s">
        <v>90</v>
      </c>
      <c r="B16" s="35">
        <v>19.509520968704148</v>
      </c>
      <c r="C16" s="36">
        <v>23.891445009387365</v>
      </c>
      <c r="D16" s="36">
        <v>25.228314212356594</v>
      </c>
      <c r="E16" s="36">
        <v>23.489207606262156</v>
      </c>
      <c r="F16" s="36">
        <v>16.685988737992712</v>
      </c>
      <c r="G16" s="36">
        <v>22.084623323013414</v>
      </c>
      <c r="H16" s="36">
        <v>22.281602600078742</v>
      </c>
      <c r="I16" s="36">
        <v>18.723109304075127</v>
      </c>
      <c r="J16" s="36">
        <v>15.009152980574859</v>
      </c>
      <c r="K16" s="36">
        <v>16.243576501245055</v>
      </c>
    </row>
    <row r="17" spans="1:11" ht="14.25" x14ac:dyDescent="0.2">
      <c r="A17" s="34" t="s">
        <v>92</v>
      </c>
      <c r="B17" s="35">
        <v>39.172165237313003</v>
      </c>
      <c r="C17" s="36">
        <v>46.1515325938717</v>
      </c>
      <c r="D17" s="36">
        <v>44.261651009314839</v>
      </c>
      <c r="E17" s="36">
        <v>46.872037914691937</v>
      </c>
      <c r="F17" s="36">
        <v>30.89681359818022</v>
      </c>
      <c r="G17" s="36">
        <v>34.016549527403662</v>
      </c>
      <c r="H17" s="36">
        <v>50.507379107130134</v>
      </c>
      <c r="I17" s="36">
        <v>33.227367193211599</v>
      </c>
      <c r="J17" s="36">
        <v>22.846901540349403</v>
      </c>
      <c r="K17" s="36">
        <v>27.587238245908157</v>
      </c>
    </row>
    <row r="18" spans="1:11" ht="14.25" x14ac:dyDescent="0.2">
      <c r="A18" s="34" t="s">
        <v>93</v>
      </c>
      <c r="B18" s="35">
        <v>44.354123320591604</v>
      </c>
      <c r="C18" s="36">
        <v>58.536739298505815</v>
      </c>
      <c r="D18" s="36">
        <v>60.188759512817683</v>
      </c>
      <c r="E18" s="36">
        <v>48.320189633951777</v>
      </c>
      <c r="F18" s="36">
        <v>19.751485046357029</v>
      </c>
      <c r="G18" s="36">
        <v>52.429116725333806</v>
      </c>
      <c r="H18" s="36">
        <v>55.522653242522949</v>
      </c>
      <c r="I18" s="36">
        <v>41.125447094429241</v>
      </c>
      <c r="J18" s="36">
        <v>35.77008469698216</v>
      </c>
      <c r="K18" s="36">
        <v>44.900838329851595</v>
      </c>
    </row>
    <row r="19" spans="1:11" ht="14.25" x14ac:dyDescent="0.2">
      <c r="A19" s="34" t="s">
        <v>95</v>
      </c>
      <c r="B19" s="35">
        <v>9.6771512366568118</v>
      </c>
      <c r="C19" s="36">
        <v>14.58912754831624</v>
      </c>
      <c r="D19" s="36">
        <v>13.199987576482282</v>
      </c>
      <c r="E19" s="36">
        <v>15.1342805914901</v>
      </c>
      <c r="F19" s="36">
        <v>9.8796316438256842</v>
      </c>
      <c r="G19" s="36">
        <v>10.65491031757672</v>
      </c>
      <c r="H19" s="36">
        <v>11.769075710213636</v>
      </c>
      <c r="I19" s="36">
        <v>12.577403268517514</v>
      </c>
      <c r="J19" s="36">
        <v>7.8591076340513695</v>
      </c>
      <c r="K19" s="36">
        <v>9.5649280929121243</v>
      </c>
    </row>
    <row r="20" spans="1:11" ht="14.25" x14ac:dyDescent="0.2">
      <c r="A20" s="34" t="s">
        <v>72</v>
      </c>
      <c r="B20" s="35">
        <v>8.7405003990699939</v>
      </c>
      <c r="C20" s="36">
        <v>10.793659050418091</v>
      </c>
      <c r="D20" s="36">
        <v>11.925161436600435</v>
      </c>
      <c r="E20" s="36">
        <v>14.968989712339775</v>
      </c>
      <c r="F20" s="36">
        <v>13.664387815811898</v>
      </c>
      <c r="G20" s="36">
        <v>15.717972185928611</v>
      </c>
      <c r="H20" s="36">
        <v>14.216008975769361</v>
      </c>
      <c r="I20" s="36">
        <v>13.969276391482921</v>
      </c>
      <c r="J20" s="36">
        <v>12.776649323714855</v>
      </c>
      <c r="K20" s="36">
        <v>11.28026575240261</v>
      </c>
    </row>
    <row r="21" spans="1:11" ht="14.25" x14ac:dyDescent="0.2">
      <c r="A21" s="34" t="s">
        <v>65</v>
      </c>
      <c r="B21" s="35">
        <v>15.779684272019374</v>
      </c>
      <c r="C21" s="36">
        <v>21.278850942049129</v>
      </c>
      <c r="D21" s="36">
        <v>18.793969304388209</v>
      </c>
      <c r="E21" s="36">
        <v>20.408718604587882</v>
      </c>
      <c r="F21" s="36">
        <v>18.443362718496349</v>
      </c>
      <c r="G21" s="36">
        <v>19.951266138043376</v>
      </c>
      <c r="H21" s="36">
        <v>19.333090149809436</v>
      </c>
      <c r="I21" s="36">
        <v>17.932833387675252</v>
      </c>
      <c r="J21" s="36">
        <v>11.738037525810215</v>
      </c>
      <c r="K21" s="36">
        <v>13.796658003161603</v>
      </c>
    </row>
    <row r="22" spans="1:11" ht="14.25" x14ac:dyDescent="0.2">
      <c r="A22" s="34" t="s">
        <v>75</v>
      </c>
      <c r="B22" s="35">
        <v>17.024848594119923</v>
      </c>
      <c r="C22" s="36">
        <v>19.347002515977906</v>
      </c>
      <c r="D22" s="36">
        <v>17.474867606139483</v>
      </c>
      <c r="E22" s="36">
        <v>20.191906088274585</v>
      </c>
      <c r="F22" s="36">
        <v>15.877158641089217</v>
      </c>
      <c r="G22" s="36">
        <v>18.806155419822115</v>
      </c>
      <c r="H22" s="36">
        <v>18.641599364490933</v>
      </c>
      <c r="I22" s="36">
        <v>18.28849110764758</v>
      </c>
      <c r="J22" s="36">
        <v>14.847268493314822</v>
      </c>
      <c r="K22" s="36">
        <v>12.059533648096316</v>
      </c>
    </row>
    <row r="23" spans="1:11" ht="14.25" x14ac:dyDescent="0.2">
      <c r="A23" s="34" t="s">
        <v>74</v>
      </c>
      <c r="B23" s="35">
        <v>20.480253834539035</v>
      </c>
      <c r="C23" s="36">
        <v>23.244385130114985</v>
      </c>
      <c r="D23" s="36">
        <v>25.39307974453023</v>
      </c>
      <c r="E23" s="36">
        <v>28.858910687659233</v>
      </c>
      <c r="F23" s="36">
        <v>31.364336721794754</v>
      </c>
      <c r="G23" s="36">
        <v>33.099238097509208</v>
      </c>
      <c r="H23" s="36">
        <v>29.931581533005023</v>
      </c>
      <c r="I23" s="36">
        <v>25.744860823328484</v>
      </c>
      <c r="J23" s="36">
        <v>24.694242667894507</v>
      </c>
      <c r="K23" s="36">
        <v>24.690243517118418</v>
      </c>
    </row>
    <row r="24" spans="1:11" ht="14.25" x14ac:dyDescent="0.2">
      <c r="A24" s="34" t="s">
        <v>60</v>
      </c>
      <c r="B24" s="35">
        <v>11.344012448893958</v>
      </c>
      <c r="C24" s="36">
        <v>14.236778136287619</v>
      </c>
      <c r="D24" s="36">
        <v>13.804177299706303</v>
      </c>
      <c r="E24" s="36">
        <v>15.050322622352052</v>
      </c>
      <c r="F24" s="36">
        <v>15.879707700955594</v>
      </c>
      <c r="G24" s="36">
        <v>17.087166481240004</v>
      </c>
      <c r="H24" s="36">
        <v>18.668736968901445</v>
      </c>
      <c r="I24" s="36">
        <v>17.551645818230014</v>
      </c>
      <c r="J24" s="36">
        <v>13.489485592736621</v>
      </c>
      <c r="K24" s="36">
        <v>13.253056130351531</v>
      </c>
    </row>
    <row r="25" spans="1:11" ht="14.25" x14ac:dyDescent="0.2">
      <c r="A25" s="34" t="s">
        <v>64</v>
      </c>
      <c r="B25" s="35">
        <v>13.661731648709402</v>
      </c>
      <c r="C25" s="36">
        <v>13.748038882688792</v>
      </c>
      <c r="D25" s="36">
        <v>14.825748684052241</v>
      </c>
      <c r="E25" s="36">
        <v>15.218964067602181</v>
      </c>
      <c r="F25" s="36">
        <v>14.009249400898568</v>
      </c>
      <c r="G25" s="36">
        <v>13.904246091913688</v>
      </c>
      <c r="H25" s="36">
        <v>14.672924434439162</v>
      </c>
      <c r="I25" s="36">
        <v>13.738900281849498</v>
      </c>
      <c r="J25" s="36">
        <v>12.926371526037652</v>
      </c>
      <c r="K25" s="36">
        <v>12.956008305665058</v>
      </c>
    </row>
    <row r="26" spans="1:11" ht="14.25" x14ac:dyDescent="0.2">
      <c r="A26" s="34" t="s">
        <v>85</v>
      </c>
      <c r="B26" s="35">
        <v>9.7215836046806245</v>
      </c>
      <c r="C26" s="36">
        <v>11.033896807688766</v>
      </c>
      <c r="D26" s="36">
        <v>10.748457308471126</v>
      </c>
      <c r="E26" s="36">
        <v>12.127364984307505</v>
      </c>
      <c r="F26" s="36">
        <v>12.661349314401404</v>
      </c>
      <c r="G26" s="36">
        <v>14.336179107808926</v>
      </c>
      <c r="H26" s="36">
        <v>12.093689614461134</v>
      </c>
      <c r="I26" s="36">
        <v>13.799886145401626</v>
      </c>
      <c r="J26" s="36">
        <v>10.073304000104658</v>
      </c>
      <c r="K26" s="36">
        <v>10.150959265650606</v>
      </c>
    </row>
    <row r="27" spans="1:11" ht="14.25" x14ac:dyDescent="0.2">
      <c r="A27" s="34" t="s">
        <v>77</v>
      </c>
      <c r="B27" s="35">
        <v>15.293566858336435</v>
      </c>
      <c r="C27" s="36">
        <v>17.719981422600121</v>
      </c>
      <c r="D27" s="36">
        <v>17.49114762813393</v>
      </c>
      <c r="E27" s="36">
        <v>16.862777110471015</v>
      </c>
      <c r="F27" s="36">
        <v>13.326238345325406</v>
      </c>
      <c r="G27" s="36">
        <v>14.682309529572409</v>
      </c>
      <c r="H27" s="36">
        <v>15.6475658710213</v>
      </c>
      <c r="I27" s="36">
        <v>13.463024120498584</v>
      </c>
      <c r="J27" s="36">
        <v>10.617217282266958</v>
      </c>
      <c r="K27" s="36">
        <v>11.360973159979912</v>
      </c>
    </row>
    <row r="28" spans="1:11" ht="14.25" x14ac:dyDescent="0.2">
      <c r="A28" s="34" t="s">
        <v>86</v>
      </c>
      <c r="B28" s="35">
        <v>13.512294105261697</v>
      </c>
      <c r="C28" s="36">
        <v>18.281328322223153</v>
      </c>
      <c r="D28" s="36">
        <v>16.264637609887817</v>
      </c>
      <c r="E28" s="36">
        <v>18.205810650622887</v>
      </c>
      <c r="F28" s="36">
        <v>12.874640952901013</v>
      </c>
      <c r="G28" s="36">
        <v>14.074902961849144</v>
      </c>
      <c r="H28" s="36">
        <v>14.805202722415514</v>
      </c>
      <c r="I28" s="36">
        <v>12.256356366508211</v>
      </c>
      <c r="J28" s="36">
        <v>9.8014767269139433</v>
      </c>
      <c r="K28" s="36">
        <v>10.389312393238662</v>
      </c>
    </row>
    <row r="29" spans="1:11" ht="14.25" x14ac:dyDescent="0.2">
      <c r="A29" s="34" t="s">
        <v>59</v>
      </c>
      <c r="B29" s="35">
        <v>12.485847457140066</v>
      </c>
      <c r="C29" s="36">
        <v>18.703101621122972</v>
      </c>
      <c r="D29" s="36">
        <v>16.705683533958528</v>
      </c>
      <c r="E29" s="36">
        <v>17.876204245429612</v>
      </c>
      <c r="F29" s="36">
        <v>15.112279829716275</v>
      </c>
      <c r="G29" s="36">
        <v>19.170529679501332</v>
      </c>
      <c r="H29" s="36">
        <v>19.04491076937526</v>
      </c>
      <c r="I29" s="36">
        <v>15.589445906180352</v>
      </c>
      <c r="J29" s="36">
        <v>12.008059030320023</v>
      </c>
      <c r="K29" s="36">
        <v>12.46182934104924</v>
      </c>
    </row>
    <row r="30" spans="1:11" ht="14.25" x14ac:dyDescent="0.2">
      <c r="A30" s="34" t="s">
        <v>78</v>
      </c>
      <c r="B30" s="35">
        <v>13.302696819446124</v>
      </c>
      <c r="C30" s="36">
        <v>16.412334466565952</v>
      </c>
      <c r="D30" s="36">
        <v>14.122853640810924</v>
      </c>
      <c r="E30" s="36">
        <v>17.280213306613398</v>
      </c>
      <c r="F30" s="36">
        <v>12.793463169507096</v>
      </c>
      <c r="G30" s="36">
        <v>15.389761089348848</v>
      </c>
      <c r="H30" s="36">
        <v>14.240509557258884</v>
      </c>
      <c r="I30" s="36">
        <v>12.982680380878882</v>
      </c>
      <c r="J30" s="36">
        <v>10.039554638113287</v>
      </c>
      <c r="K30" s="36">
        <v>9.1366721473712094</v>
      </c>
    </row>
    <row r="31" spans="1:11" ht="14.25" x14ac:dyDescent="0.2">
      <c r="A31" s="34" t="s">
        <v>76</v>
      </c>
      <c r="B31" s="35">
        <v>16.609819615991906</v>
      </c>
      <c r="C31" s="36">
        <v>22.968328315847323</v>
      </c>
      <c r="D31" s="36">
        <v>20.246182068626087</v>
      </c>
      <c r="E31" s="36">
        <v>21.783020692322566</v>
      </c>
      <c r="F31" s="36">
        <v>13.382180300767516</v>
      </c>
      <c r="G31" s="36">
        <v>16.956710515507471</v>
      </c>
      <c r="H31" s="36">
        <v>18.505640606001897</v>
      </c>
      <c r="I31" s="36">
        <v>16.526795176581789</v>
      </c>
      <c r="J31" s="36">
        <v>13.321818514732575</v>
      </c>
      <c r="K31" s="36">
        <v>13.850376601010826</v>
      </c>
    </row>
    <row r="32" spans="1:11" ht="14.25" x14ac:dyDescent="0.2">
      <c r="A32" s="34" t="s">
        <v>80</v>
      </c>
      <c r="B32" s="35">
        <v>16.806919303390242</v>
      </c>
      <c r="C32" s="36">
        <v>31.36014831593387</v>
      </c>
      <c r="D32" s="36">
        <v>23.010917640986676</v>
      </c>
      <c r="E32" s="36">
        <v>26.510646964908709</v>
      </c>
      <c r="F32" s="36">
        <v>14.251579802782393</v>
      </c>
      <c r="G32" s="36">
        <v>18.879514881002699</v>
      </c>
      <c r="H32" s="36">
        <v>18.936631242258922</v>
      </c>
      <c r="I32" s="36">
        <v>16.252848597508393</v>
      </c>
      <c r="J32" s="36">
        <v>11.73507701446119</v>
      </c>
      <c r="K32" s="36">
        <v>13.807062896552356</v>
      </c>
    </row>
    <row r="33" spans="1:11" ht="14.25" x14ac:dyDescent="0.2">
      <c r="A33" s="34" t="s">
        <v>83</v>
      </c>
      <c r="B33" s="35">
        <v>12.464298687331286</v>
      </c>
      <c r="C33" s="36">
        <v>12.530063450849086</v>
      </c>
      <c r="D33" s="36">
        <v>12.829400018623323</v>
      </c>
      <c r="E33" s="36">
        <v>13.08112682435533</v>
      </c>
      <c r="F33" s="36">
        <v>10.15751552500733</v>
      </c>
      <c r="G33" s="36">
        <v>12.494225052955175</v>
      </c>
      <c r="H33" s="36">
        <v>13.624971918553593</v>
      </c>
      <c r="I33" s="36">
        <v>13.019172108236004</v>
      </c>
      <c r="J33" s="36">
        <v>12.2334694878585</v>
      </c>
      <c r="K33" s="36">
        <v>11.808279620061404</v>
      </c>
    </row>
    <row r="34" spans="1:11" ht="14.25" x14ac:dyDescent="0.2">
      <c r="A34" s="34" t="s">
        <v>66</v>
      </c>
      <c r="B34" s="35">
        <v>76.586669740700444</v>
      </c>
      <c r="C34" s="36">
        <v>91.310323868463399</v>
      </c>
      <c r="D34" s="36">
        <v>94.950826658143725</v>
      </c>
      <c r="E34" s="36">
        <v>73.690218890093178</v>
      </c>
      <c r="F34" s="36">
        <v>37.539167933484315</v>
      </c>
      <c r="G34" s="36">
        <v>65.481815318262221</v>
      </c>
      <c r="H34" s="36">
        <v>71.955102830703197</v>
      </c>
      <c r="I34" s="36">
        <v>40.936385189780864</v>
      </c>
      <c r="J34" s="36">
        <v>32.512352028824068</v>
      </c>
      <c r="K34" s="36">
        <v>54.729450640231313</v>
      </c>
    </row>
    <row r="35" spans="1:11" ht="14.25" x14ac:dyDescent="0.2">
      <c r="A35" s="34" t="s">
        <v>67</v>
      </c>
      <c r="B35" s="35">
        <v>17.762477539226904</v>
      </c>
      <c r="C35" s="36">
        <v>30.354561401743457</v>
      </c>
      <c r="D35" s="36">
        <v>23.347487334153474</v>
      </c>
      <c r="E35" s="36">
        <v>27.444908145222033</v>
      </c>
      <c r="F35" s="36">
        <v>17.935255315501774</v>
      </c>
      <c r="G35" s="36">
        <v>26.450750629409754</v>
      </c>
      <c r="H35" s="36">
        <v>21.034218330874722</v>
      </c>
      <c r="I35" s="36">
        <v>20.516084064427172</v>
      </c>
      <c r="J35" s="36">
        <v>16.41254675135297</v>
      </c>
      <c r="K35" s="36">
        <v>17.975067034500821</v>
      </c>
    </row>
    <row r="36" spans="1:11" ht="14.25" x14ac:dyDescent="0.2">
      <c r="A36" s="34" t="s">
        <v>70</v>
      </c>
      <c r="B36" s="35">
        <v>10.357184041821668</v>
      </c>
      <c r="C36" s="36">
        <v>15.582803042061151</v>
      </c>
      <c r="D36" s="36">
        <v>15.806197329605942</v>
      </c>
      <c r="E36" s="36">
        <v>17.280627090797523</v>
      </c>
      <c r="F36" s="36">
        <v>13.917531801755089</v>
      </c>
      <c r="G36" s="36">
        <v>17.18041739210468</v>
      </c>
      <c r="H36" s="36">
        <v>16.435277761907482</v>
      </c>
      <c r="I36" s="36">
        <v>16.007144560030575</v>
      </c>
      <c r="J36" s="36">
        <v>12.982921730165247</v>
      </c>
      <c r="K36" s="36">
        <v>13.936565244638164</v>
      </c>
    </row>
    <row r="37" spans="1:11" ht="14.25" x14ac:dyDescent="0.2">
      <c r="A37" s="34" t="s">
        <v>87</v>
      </c>
      <c r="B37" s="35">
        <v>45.165190796258756</v>
      </c>
      <c r="C37" s="36">
        <v>58.584948174853537</v>
      </c>
      <c r="D37" s="36">
        <v>46.660930571182739</v>
      </c>
      <c r="E37" s="36">
        <v>54.858440002522229</v>
      </c>
      <c r="F37" s="36">
        <v>28.333790329951558</v>
      </c>
      <c r="G37" s="36">
        <v>38.23520626101503</v>
      </c>
      <c r="H37" s="36">
        <v>49.940130253205218</v>
      </c>
      <c r="I37" s="36">
        <v>45.828470581537673</v>
      </c>
      <c r="J37" s="36">
        <v>40.256325994084783</v>
      </c>
      <c r="K37" s="36">
        <v>46.69425872864268</v>
      </c>
    </row>
    <row r="38" spans="1:11" ht="14.25" x14ac:dyDescent="0.2">
      <c r="A38" s="34" t="s">
        <v>88</v>
      </c>
      <c r="B38" s="35">
        <v>13.203628949665497</v>
      </c>
      <c r="C38" s="36">
        <v>14.091400816178922</v>
      </c>
      <c r="D38" s="36">
        <v>17.032402417218439</v>
      </c>
      <c r="E38" s="36">
        <v>19.05837766926609</v>
      </c>
      <c r="F38" s="36">
        <v>14.501798957339011</v>
      </c>
      <c r="G38" s="36">
        <v>17.152220482670781</v>
      </c>
      <c r="H38" s="36">
        <v>17.008610609120868</v>
      </c>
      <c r="I38" s="36">
        <v>13.968110402777574</v>
      </c>
      <c r="J38" s="36">
        <v>13.380048051507716</v>
      </c>
      <c r="K38" s="36">
        <v>13.687517198740606</v>
      </c>
    </row>
    <row r="39" spans="1:11" ht="14.25" x14ac:dyDescent="0.2">
      <c r="A39" s="34" t="s">
        <v>61</v>
      </c>
      <c r="B39" s="35">
        <v>21.042321436259524</v>
      </c>
      <c r="C39" s="36">
        <v>30.674846625766872</v>
      </c>
      <c r="D39" s="36">
        <v>29.7485037210926</v>
      </c>
      <c r="E39" s="36">
        <v>29.884055611162463</v>
      </c>
      <c r="F39" s="36">
        <v>22.967241223716272</v>
      </c>
      <c r="G39" s="36">
        <v>27.90435717577185</v>
      </c>
      <c r="H39" s="36">
        <v>26.958740329119564</v>
      </c>
      <c r="I39" s="36">
        <v>24.671540350225165</v>
      </c>
      <c r="J39" s="36">
        <v>20.668678731224972</v>
      </c>
      <c r="K39" s="36">
        <v>20.680628272251308</v>
      </c>
    </row>
    <row r="40" spans="1:11" ht="14.25" x14ac:dyDescent="0.2">
      <c r="A40" s="34" t="s">
        <v>81</v>
      </c>
      <c r="B40" s="35">
        <v>12.196920608984291</v>
      </c>
      <c r="C40" s="36">
        <v>16.244381359809882</v>
      </c>
      <c r="D40" s="36">
        <v>12.84799228810499</v>
      </c>
      <c r="E40" s="36">
        <v>14.875992995255437</v>
      </c>
      <c r="F40" s="36">
        <v>11.244272170723059</v>
      </c>
      <c r="G40" s="36">
        <v>11.651117316000963</v>
      </c>
      <c r="H40" s="36">
        <v>14.34840107526572</v>
      </c>
      <c r="I40" s="36">
        <v>16.345168816732652</v>
      </c>
      <c r="J40" s="36">
        <v>11.533005985282378</v>
      </c>
      <c r="K40" s="36">
        <v>10.770400405473897</v>
      </c>
    </row>
    <row r="41" spans="1:11" ht="14.25" x14ac:dyDescent="0.2">
      <c r="A41" s="34" t="s">
        <v>94</v>
      </c>
      <c r="B41" s="35">
        <v>9.9440740719654919</v>
      </c>
      <c r="C41" s="36">
        <v>12.702421352093832</v>
      </c>
      <c r="D41" s="36">
        <v>11.475679024324707</v>
      </c>
      <c r="E41" s="36">
        <v>12.101691618222491</v>
      </c>
      <c r="F41" s="36">
        <v>9.3463184851487</v>
      </c>
      <c r="G41" s="36">
        <v>10.062576648533065</v>
      </c>
      <c r="H41" s="36">
        <v>11.222380526462224</v>
      </c>
      <c r="I41" s="36">
        <v>10.75772625897258</v>
      </c>
      <c r="J41" s="36">
        <v>8.5798788611817169</v>
      </c>
      <c r="K41" s="36">
        <v>7.972547360503925</v>
      </c>
    </row>
    <row r="42" spans="1:11" ht="14.25" x14ac:dyDescent="0.2">
      <c r="A42" s="34" t="s">
        <v>84</v>
      </c>
      <c r="B42" s="35">
        <v>15.080532093150497</v>
      </c>
      <c r="C42" s="36">
        <v>18.995457459724175</v>
      </c>
      <c r="D42" s="36">
        <v>19.698570827647767</v>
      </c>
      <c r="E42" s="36">
        <v>18.610188393947585</v>
      </c>
      <c r="F42" s="36">
        <v>17.651789724360516</v>
      </c>
      <c r="G42" s="36">
        <v>20.988314893763917</v>
      </c>
      <c r="H42" s="36">
        <v>20.38923642830596</v>
      </c>
      <c r="I42" s="36">
        <v>16.493955695982297</v>
      </c>
      <c r="J42" s="36">
        <v>14.319055223121063</v>
      </c>
      <c r="K42" s="36">
        <v>12.773610742095689</v>
      </c>
    </row>
    <row r="43" spans="1:11" ht="15" x14ac:dyDescent="0.25">
      <c r="A43" s="37" t="s">
        <v>7</v>
      </c>
      <c r="B43" s="38">
        <v>15.122582996923883</v>
      </c>
      <c r="C43" s="39">
        <v>19.409530149766208</v>
      </c>
      <c r="D43" s="39">
        <v>18.382882331147822</v>
      </c>
      <c r="E43" s="39">
        <v>19.573523590873318</v>
      </c>
      <c r="F43" s="39">
        <v>15.294569839962417</v>
      </c>
      <c r="G43" s="39">
        <v>18.404314043257095</v>
      </c>
      <c r="H43" s="39">
        <v>19.309523433180036</v>
      </c>
      <c r="I43" s="39">
        <v>16.89441063218737</v>
      </c>
      <c r="J43" s="39">
        <v>13.54950150696393</v>
      </c>
      <c r="K43" s="39">
        <v>14.525814911232597</v>
      </c>
    </row>
  </sheetData>
  <mergeCells count="1">
    <mergeCell ref="B1:K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I13"/>
  <sheetViews>
    <sheetView workbookViewId="0">
      <selection activeCell="B1" sqref="B1:I2"/>
    </sheetView>
  </sheetViews>
  <sheetFormatPr defaultColWidth="9.140625" defaultRowHeight="14.25" x14ac:dyDescent="0.2"/>
  <cols>
    <col min="1" max="1" width="22.7109375" style="1" customWidth="1"/>
    <col min="2" max="2" width="20.7109375" style="2" customWidth="1"/>
    <col min="3" max="3" width="22.140625" style="2" customWidth="1"/>
    <col min="4" max="4" width="31.42578125" style="2" customWidth="1"/>
    <col min="5" max="5" width="27" style="2" customWidth="1"/>
    <col min="6" max="6" width="26.5703125" style="2" customWidth="1"/>
    <col min="7" max="7" width="27.7109375" style="2" customWidth="1"/>
    <col min="8" max="8" width="27.140625" style="2" customWidth="1"/>
    <col min="9" max="9" width="36.85546875" style="2" customWidth="1"/>
    <col min="10" max="12" width="11.28515625" style="1" bestFit="1" customWidth="1"/>
    <col min="13" max="16384" width="9.140625" style="1"/>
  </cols>
  <sheetData>
    <row r="1" spans="1:9" ht="15" customHeight="1" x14ac:dyDescent="0.2">
      <c r="B1" s="226" t="s">
        <v>3</v>
      </c>
      <c r="C1" s="227"/>
      <c r="D1" s="227"/>
      <c r="E1" s="227"/>
      <c r="F1" s="227"/>
      <c r="G1" s="227"/>
      <c r="H1" s="227"/>
      <c r="I1" s="227"/>
    </row>
    <row r="2" spans="1:9" x14ac:dyDescent="0.2">
      <c r="B2" s="226"/>
      <c r="C2" s="227"/>
      <c r="D2" s="227"/>
      <c r="E2" s="227"/>
      <c r="F2" s="227"/>
      <c r="G2" s="227"/>
      <c r="H2" s="227"/>
      <c r="I2" s="227"/>
    </row>
    <row r="3" spans="1:9" ht="30" x14ac:dyDescent="0.2">
      <c r="A3" s="148" t="s">
        <v>36</v>
      </c>
      <c r="B3" s="40" t="s">
        <v>31</v>
      </c>
      <c r="C3" s="41" t="s">
        <v>32</v>
      </c>
      <c r="D3" s="41" t="s">
        <v>33</v>
      </c>
      <c r="E3" s="41" t="s">
        <v>34</v>
      </c>
      <c r="F3" s="41" t="s">
        <v>35</v>
      </c>
      <c r="G3" s="41" t="s">
        <v>4</v>
      </c>
      <c r="H3" s="41" t="s">
        <v>5</v>
      </c>
      <c r="I3" s="41" t="s">
        <v>6</v>
      </c>
    </row>
    <row r="4" spans="1:9" ht="15" x14ac:dyDescent="0.2">
      <c r="A4" s="149">
        <v>2019</v>
      </c>
      <c r="B4" s="150">
        <v>122</v>
      </c>
      <c r="C4" s="20">
        <v>847</v>
      </c>
      <c r="D4" s="20">
        <v>4263</v>
      </c>
      <c r="E4" s="20">
        <v>348</v>
      </c>
      <c r="F4" s="20">
        <v>15519267</v>
      </c>
      <c r="G4" s="20">
        <f t="shared" ref="G4:G5" si="0">F4/B4</f>
        <v>127207.10655737705</v>
      </c>
      <c r="H4" s="20">
        <f t="shared" ref="H4:H5" si="1">F4/C4</f>
        <v>18322.629279811099</v>
      </c>
      <c r="I4" s="20">
        <f t="shared" ref="I4:I5" si="2">F4/D4</f>
        <v>3640.4567206192824</v>
      </c>
    </row>
    <row r="5" spans="1:9" ht="19.5" customHeight="1" x14ac:dyDescent="0.2">
      <c r="A5" s="56" t="s">
        <v>912</v>
      </c>
      <c r="B5" s="12">
        <v>122</v>
      </c>
      <c r="C5" s="5">
        <v>848</v>
      </c>
      <c r="D5" s="5">
        <v>4249</v>
      </c>
      <c r="E5" s="5">
        <v>348</v>
      </c>
      <c r="F5" s="5">
        <v>15519267</v>
      </c>
      <c r="G5" s="5">
        <f t="shared" si="0"/>
        <v>127207.10655737705</v>
      </c>
      <c r="H5" s="5">
        <f t="shared" si="1"/>
        <v>18301.022405660377</v>
      </c>
      <c r="I5" s="5">
        <f t="shared" si="2"/>
        <v>3652.4516356789832</v>
      </c>
    </row>
    <row r="6" spans="1:9" ht="19.5" customHeight="1" x14ac:dyDescent="0.2">
      <c r="A6" s="57" t="s">
        <v>913</v>
      </c>
      <c r="B6" s="13">
        <v>123</v>
      </c>
      <c r="C6" s="7">
        <v>846</v>
      </c>
      <c r="D6" s="7">
        <v>4209</v>
      </c>
      <c r="E6" s="7">
        <v>361</v>
      </c>
      <c r="F6" s="7" t="s">
        <v>29</v>
      </c>
      <c r="G6" s="42" t="s">
        <v>29</v>
      </c>
      <c r="H6" s="42" t="s">
        <v>29</v>
      </c>
      <c r="I6" s="42" t="s">
        <v>29</v>
      </c>
    </row>
    <row r="12" spans="1:9" x14ac:dyDescent="0.2">
      <c r="D12" s="139"/>
      <c r="E12" s="139"/>
    </row>
    <row r="13" spans="1:9" x14ac:dyDescent="0.2">
      <c r="D13" s="139"/>
      <c r="E13" s="139"/>
    </row>
  </sheetData>
  <mergeCells count="1">
    <mergeCell ref="B1:I2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0"/>
  <dimension ref="A1:C20"/>
  <sheetViews>
    <sheetView workbookViewId="0">
      <selection activeCell="B1" sqref="B1:B2"/>
    </sheetView>
  </sheetViews>
  <sheetFormatPr defaultColWidth="15.7109375" defaultRowHeight="14.25" x14ac:dyDescent="0.2"/>
  <cols>
    <col min="1" max="1" width="18.28515625" style="3" customWidth="1"/>
    <col min="2" max="2" width="64" style="1" customWidth="1"/>
    <col min="3" max="16384" width="15.7109375" style="1"/>
  </cols>
  <sheetData>
    <row r="1" spans="1:3" ht="15" customHeight="1" x14ac:dyDescent="0.2">
      <c r="A1" s="1"/>
      <c r="B1" s="228" t="s">
        <v>898</v>
      </c>
    </row>
    <row r="2" spans="1:3" x14ac:dyDescent="0.2">
      <c r="A2" s="199"/>
      <c r="B2" s="228"/>
    </row>
    <row r="3" spans="1:3" ht="15" x14ac:dyDescent="0.25">
      <c r="A3" s="18" t="s">
        <v>36</v>
      </c>
      <c r="B3" s="200" t="s">
        <v>899</v>
      </c>
    </row>
    <row r="4" spans="1:3" x14ac:dyDescent="0.2">
      <c r="A4" s="19">
        <v>2010</v>
      </c>
      <c r="B4" s="17">
        <v>3.7502616740048254</v>
      </c>
    </row>
    <row r="5" spans="1:3" x14ac:dyDescent="0.2">
      <c r="A5" s="19">
        <v>2011</v>
      </c>
      <c r="B5" s="17">
        <v>4.9472173853827996</v>
      </c>
    </row>
    <row r="6" spans="1:3" x14ac:dyDescent="0.2">
      <c r="A6" s="19">
        <v>2012</v>
      </c>
      <c r="B6" s="17">
        <v>4.7648116619389853</v>
      </c>
    </row>
    <row r="7" spans="1:3" x14ac:dyDescent="0.2">
      <c r="A7" s="19">
        <v>2013</v>
      </c>
      <c r="B7" s="17">
        <v>5.1853737812227747</v>
      </c>
    </row>
    <row r="8" spans="1:3" x14ac:dyDescent="0.2">
      <c r="A8" s="19">
        <v>2014</v>
      </c>
      <c r="B8" s="17">
        <v>4.1137635413395248</v>
      </c>
    </row>
    <row r="9" spans="1:3" x14ac:dyDescent="0.2">
      <c r="A9" s="19">
        <v>2015</v>
      </c>
      <c r="B9" s="17">
        <v>5.0467454314054763</v>
      </c>
    </row>
    <row r="10" spans="1:3" x14ac:dyDescent="0.2">
      <c r="A10" s="19">
        <v>2016</v>
      </c>
      <c r="B10" s="17">
        <v>5.3479487285793645</v>
      </c>
    </row>
    <row r="11" spans="1:3" x14ac:dyDescent="0.2">
      <c r="A11" s="19">
        <v>2017</v>
      </c>
      <c r="B11" s="17">
        <v>4.7502192040634803</v>
      </c>
    </row>
    <row r="12" spans="1:3" x14ac:dyDescent="0.2">
      <c r="A12" s="19">
        <v>2018</v>
      </c>
      <c r="B12" s="17">
        <v>3.8194823075168371</v>
      </c>
    </row>
    <row r="13" spans="1:3" x14ac:dyDescent="0.2">
      <c r="A13" s="19">
        <v>2019</v>
      </c>
      <c r="B13" s="17">
        <v>4.2174074088142666</v>
      </c>
    </row>
    <row r="14" spans="1:3" x14ac:dyDescent="0.2">
      <c r="A14" s="130" t="s">
        <v>949</v>
      </c>
      <c r="B14" s="129">
        <v>2.6</v>
      </c>
    </row>
    <row r="15" spans="1:3" x14ac:dyDescent="0.2">
      <c r="C15" s="140"/>
    </row>
    <row r="20" spans="3:3" x14ac:dyDescent="0.2">
      <c r="C20" s="141"/>
    </row>
  </sheetData>
  <mergeCells count="1">
    <mergeCell ref="B1:B2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1"/>
  <dimension ref="A1:L43"/>
  <sheetViews>
    <sheetView zoomScaleNormal="100" workbookViewId="0">
      <selection activeCell="B1" sqref="B1:L2"/>
    </sheetView>
  </sheetViews>
  <sheetFormatPr defaultColWidth="15.7109375" defaultRowHeight="11.25" x14ac:dyDescent="0.2"/>
  <cols>
    <col min="1" max="1" width="21.42578125" style="4" customWidth="1"/>
    <col min="2" max="11" width="27.7109375" style="23" customWidth="1"/>
    <col min="12" max="12" width="27.7109375" style="4" customWidth="1"/>
    <col min="13" max="16384" width="15.7109375" style="4"/>
  </cols>
  <sheetData>
    <row r="1" spans="1:12" ht="15" customHeight="1" x14ac:dyDescent="0.2">
      <c r="B1" s="228" t="s">
        <v>900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15" customHeight="1" x14ac:dyDescent="0.2">
      <c r="A2" s="201"/>
      <c r="B2" s="226"/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spans="1:12" ht="30" x14ac:dyDescent="0.25">
      <c r="A3" s="25" t="s">
        <v>26</v>
      </c>
      <c r="B3" s="27" t="s">
        <v>901</v>
      </c>
      <c r="C3" s="26" t="s">
        <v>902</v>
      </c>
      <c r="D3" s="26" t="s">
        <v>903</v>
      </c>
      <c r="E3" s="26" t="s">
        <v>904</v>
      </c>
      <c r="F3" s="26" t="s">
        <v>905</v>
      </c>
      <c r="G3" s="26" t="s">
        <v>906</v>
      </c>
      <c r="H3" s="26" t="s">
        <v>907</v>
      </c>
      <c r="I3" s="26" t="s">
        <v>908</v>
      </c>
      <c r="J3" s="26" t="s">
        <v>909</v>
      </c>
      <c r="K3" s="26" t="s">
        <v>910</v>
      </c>
      <c r="L3" s="131" t="s">
        <v>911</v>
      </c>
    </row>
    <row r="4" spans="1:12" ht="14.25" x14ac:dyDescent="0.2">
      <c r="A4" s="3" t="s">
        <v>97</v>
      </c>
      <c r="B4" s="28">
        <v>8.5076940282089009</v>
      </c>
      <c r="C4" s="24">
        <v>9.0394249049719573</v>
      </c>
      <c r="D4" s="24">
        <v>9.0394249049719573</v>
      </c>
      <c r="E4" s="24">
        <v>6.3807705211566752</v>
      </c>
      <c r="F4" s="24">
        <v>5.9376614571874615</v>
      </c>
      <c r="G4" s="24">
        <v>5.2286869548367196</v>
      </c>
      <c r="H4" s="24">
        <v>5.8490396443936188</v>
      </c>
      <c r="I4" s="24">
        <v>5.0514433292490351</v>
      </c>
      <c r="J4" s="24">
        <v>3.1017634477844949</v>
      </c>
      <c r="K4" s="24">
        <v>5.4945523932182478</v>
      </c>
      <c r="L4" s="132">
        <v>4.076603388516765</v>
      </c>
    </row>
    <row r="5" spans="1:12" ht="14.25" x14ac:dyDescent="0.2">
      <c r="A5" s="3" t="s">
        <v>62</v>
      </c>
      <c r="B5" s="28">
        <v>1.1191172496486259</v>
      </c>
      <c r="C5" s="24">
        <v>1.6520302256717811</v>
      </c>
      <c r="D5" s="24">
        <v>1.6919986988735178</v>
      </c>
      <c r="E5" s="24">
        <v>1.714203406207816</v>
      </c>
      <c r="F5" s="24">
        <v>1.045841715445442</v>
      </c>
      <c r="G5" s="24">
        <v>1.714203406207816</v>
      </c>
      <c r="H5" s="24">
        <v>2.606832641046601</v>
      </c>
      <c r="I5" s="24">
        <v>2.1893841431617957</v>
      </c>
      <c r="J5" s="24">
        <v>1.714203406207816</v>
      </c>
      <c r="K5" s="24">
        <v>1.9473528332179464</v>
      </c>
      <c r="L5" s="132">
        <v>1.2345817277869762</v>
      </c>
    </row>
    <row r="6" spans="1:12" ht="14.25" x14ac:dyDescent="0.2">
      <c r="A6" s="3" t="s">
        <v>73</v>
      </c>
      <c r="B6" s="28">
        <v>13.65203631753927</v>
      </c>
      <c r="C6" s="24">
        <v>18.215943807414316</v>
      </c>
      <c r="D6" s="24">
        <v>18.771549936616498</v>
      </c>
      <c r="E6" s="24">
        <v>22.621106688945886</v>
      </c>
      <c r="F6" s="24">
        <v>17.580965374040399</v>
      </c>
      <c r="G6" s="24">
        <v>21.033660605511084</v>
      </c>
      <c r="H6" s="24">
        <v>24.526041989067643</v>
      </c>
      <c r="I6" s="24">
        <v>25.002275814098084</v>
      </c>
      <c r="J6" s="24">
        <v>16.906300788580609</v>
      </c>
      <c r="K6" s="24">
        <v>17.858768438641487</v>
      </c>
      <c r="L6" s="132">
        <v>11.786787169503382</v>
      </c>
    </row>
    <row r="7" spans="1:12" ht="14.25" x14ac:dyDescent="0.2">
      <c r="A7" s="3" t="s">
        <v>71</v>
      </c>
      <c r="B7" s="28">
        <v>15.468487180274954</v>
      </c>
      <c r="C7" s="24">
        <v>21.394107653949511</v>
      </c>
      <c r="D7" s="24">
        <v>19.371305484221249</v>
      </c>
      <c r="E7" s="24">
        <v>21.679679724969972</v>
      </c>
      <c r="F7" s="24">
        <v>18.062433492044139</v>
      </c>
      <c r="G7" s="24">
        <v>19.085733413200789</v>
      </c>
      <c r="H7" s="24">
        <v>21.179928600684168</v>
      </c>
      <c r="I7" s="24">
        <v>15.397094162519839</v>
      </c>
      <c r="J7" s="24">
        <v>14.112019842927765</v>
      </c>
      <c r="K7" s="24">
        <v>17.991040474289022</v>
      </c>
      <c r="L7" s="132">
        <v>9.3524853259200871</v>
      </c>
    </row>
    <row r="8" spans="1:12" ht="14.25" x14ac:dyDescent="0.2">
      <c r="A8" s="3" t="s">
        <v>68</v>
      </c>
      <c r="B8" s="28">
        <v>33.66929442128022</v>
      </c>
      <c r="C8" s="24">
        <v>41.538877181101356</v>
      </c>
      <c r="D8" s="24">
        <v>40.063330413634894</v>
      </c>
      <c r="E8" s="24">
        <v>44.624111331258511</v>
      </c>
      <c r="F8" s="24">
        <v>42.388434410854778</v>
      </c>
      <c r="G8" s="24">
        <v>50.839293169980884</v>
      </c>
      <c r="H8" s="24">
        <v>49.587314094554799</v>
      </c>
      <c r="I8" s="24">
        <v>40.734033489756015</v>
      </c>
      <c r="J8" s="24">
        <v>33.66929442128022</v>
      </c>
      <c r="K8" s="24">
        <v>38.856064876616877</v>
      </c>
      <c r="L8" s="132">
        <v>23.787602433095717</v>
      </c>
    </row>
    <row r="9" spans="1:12" ht="14.25" x14ac:dyDescent="0.2">
      <c r="A9" s="3" t="s">
        <v>63</v>
      </c>
      <c r="B9" s="28">
        <v>38.751434625825979</v>
      </c>
      <c r="C9" s="24">
        <v>45.129776349952614</v>
      </c>
      <c r="D9" s="24">
        <v>43.144066190554696</v>
      </c>
      <c r="E9" s="24">
        <v>42.903374050021618</v>
      </c>
      <c r="F9" s="24">
        <v>44.889084209419529</v>
      </c>
      <c r="G9" s="24">
        <v>48.379120247149203</v>
      </c>
      <c r="H9" s="24">
        <v>48.980850598481901</v>
      </c>
      <c r="I9" s="24">
        <v>42.903374050021618</v>
      </c>
      <c r="J9" s="24">
        <v>36.946243571827871</v>
      </c>
      <c r="K9" s="24">
        <v>36.224167150228631</v>
      </c>
      <c r="L9" s="132">
        <v>22.625061210109578</v>
      </c>
    </row>
    <row r="10" spans="1:12" ht="14.25" x14ac:dyDescent="0.2">
      <c r="A10" s="3" t="s">
        <v>89</v>
      </c>
      <c r="B10" s="28">
        <v>9.4455317447072051</v>
      </c>
      <c r="C10" s="24">
        <v>10.693691296686373</v>
      </c>
      <c r="D10" s="24">
        <v>11.638244471157092</v>
      </c>
      <c r="E10" s="24">
        <v>11.739446596993242</v>
      </c>
      <c r="F10" s="24">
        <v>9.8503402480518005</v>
      </c>
      <c r="G10" s="24">
        <v>9.4455317447072051</v>
      </c>
      <c r="H10" s="24">
        <v>11.402106177539412</v>
      </c>
      <c r="I10" s="24">
        <v>10.727425338631756</v>
      </c>
      <c r="J10" s="24">
        <v>9.4792657866525882</v>
      </c>
      <c r="K10" s="24">
        <v>9.0744572833079946</v>
      </c>
      <c r="L10" s="132">
        <v>5.0263722498620487</v>
      </c>
    </row>
    <row r="11" spans="1:12" ht="14.25" x14ac:dyDescent="0.2">
      <c r="A11" s="3" t="s">
        <v>58</v>
      </c>
      <c r="B11" s="28">
        <v>4.8417962241987658</v>
      </c>
      <c r="C11" s="24">
        <v>7.1524356104005538</v>
      </c>
      <c r="D11" s="24">
        <v>7.2483127633549849</v>
      </c>
      <c r="E11" s="24">
        <v>8.1303825705357493</v>
      </c>
      <c r="F11" s="24">
        <v>5.9060326219929502</v>
      </c>
      <c r="G11" s="24">
        <v>8.4371894599899289</v>
      </c>
      <c r="H11" s="24">
        <v>9.2809084059889226</v>
      </c>
      <c r="I11" s="24">
        <v>7.6222336598772653</v>
      </c>
      <c r="J11" s="24">
        <v>6.7593392832873862</v>
      </c>
      <c r="K11" s="24">
        <v>8.1112071399448631</v>
      </c>
      <c r="L11" s="132">
        <v>4.7267436406534493</v>
      </c>
    </row>
    <row r="12" spans="1:12" ht="14.25" x14ac:dyDescent="0.2">
      <c r="A12" s="3" t="s">
        <v>79</v>
      </c>
      <c r="B12" s="28">
        <v>38.614411638962714</v>
      </c>
      <c r="C12" s="24">
        <v>46.836887432704103</v>
      </c>
      <c r="D12" s="24">
        <v>39.759313331762151</v>
      </c>
      <c r="E12" s="24">
        <v>50.375674483175082</v>
      </c>
      <c r="F12" s="24">
        <v>38.406247694817367</v>
      </c>
      <c r="G12" s="24">
        <v>49.126690818302968</v>
      </c>
      <c r="H12" s="24">
        <v>49.022608846230298</v>
      </c>
      <c r="I12" s="24">
        <v>43.089936438087776</v>
      </c>
      <c r="J12" s="24">
        <v>36.532772197509203</v>
      </c>
      <c r="K12" s="24">
        <v>31.12050964973006</v>
      </c>
      <c r="L12" s="132">
        <v>23.418443716352051</v>
      </c>
    </row>
    <row r="13" spans="1:12" ht="14.25" x14ac:dyDescent="0.2">
      <c r="A13" s="3" t="s">
        <v>96</v>
      </c>
      <c r="B13" s="28">
        <v>11.991730251606864</v>
      </c>
      <c r="C13" s="24">
        <v>11.880695712240135</v>
      </c>
      <c r="D13" s="24">
        <v>12.82448929685734</v>
      </c>
      <c r="E13" s="24">
        <v>12.213799330340326</v>
      </c>
      <c r="F13" s="24">
        <v>9.7710394642722598</v>
      </c>
      <c r="G13" s="24">
        <v>14.43449011767493</v>
      </c>
      <c r="H13" s="24">
        <v>12.15828206065696</v>
      </c>
      <c r="I13" s="24">
        <v>11.436557554773213</v>
      </c>
      <c r="J13" s="24">
        <v>12.269316600023689</v>
      </c>
      <c r="K13" s="24">
        <v>16.655180905009534</v>
      </c>
      <c r="L13" s="132">
        <v>12.15828206065696</v>
      </c>
    </row>
    <row r="14" spans="1:12" ht="14.25" x14ac:dyDescent="0.2">
      <c r="A14" s="3" t="s">
        <v>82</v>
      </c>
      <c r="B14" s="28">
        <v>1.1921749066103702</v>
      </c>
      <c r="C14" s="24">
        <v>1.5594936616200519</v>
      </c>
      <c r="D14" s="24">
        <v>1.5498273785934813</v>
      </c>
      <c r="E14" s="24">
        <v>1.5562715672778618</v>
      </c>
      <c r="F14" s="24">
        <v>1.121288831082186</v>
      </c>
      <c r="G14" s="24">
        <v>1.475719208723107</v>
      </c>
      <c r="H14" s="24">
        <v>1.7495972278092731</v>
      </c>
      <c r="I14" s="24">
        <v>1.6980437183342301</v>
      </c>
      <c r="J14" s="24">
        <v>1.408055227537113</v>
      </c>
      <c r="K14" s="24">
        <v>1.6497123032013772</v>
      </c>
      <c r="L14" s="132">
        <v>1.0117376234477196</v>
      </c>
    </row>
    <row r="15" spans="1:12" ht="14.25" x14ac:dyDescent="0.2">
      <c r="A15" s="3" t="s">
        <v>69</v>
      </c>
      <c r="B15" s="28">
        <v>13.312792490765313</v>
      </c>
      <c r="C15" s="24">
        <v>16.277072329663355</v>
      </c>
      <c r="D15" s="24">
        <v>15.244867742904214</v>
      </c>
      <c r="E15" s="24">
        <v>17.38867726925012</v>
      </c>
      <c r="F15" s="24">
        <v>11.77771900276454</v>
      </c>
      <c r="G15" s="24">
        <v>15.112533821524838</v>
      </c>
      <c r="H15" s="24">
        <v>18.315014718905758</v>
      </c>
      <c r="I15" s="24">
        <v>15.244867742904214</v>
      </c>
      <c r="J15" s="24">
        <v>10.719047631729525</v>
      </c>
      <c r="K15" s="24">
        <v>15.32426809573184</v>
      </c>
      <c r="L15" s="132">
        <v>8.8928395166941243</v>
      </c>
    </row>
    <row r="16" spans="1:12" ht="14.25" x14ac:dyDescent="0.2">
      <c r="A16" s="3" t="s">
        <v>90</v>
      </c>
      <c r="B16" s="28">
        <v>54.331167429546319</v>
      </c>
      <c r="C16" s="24">
        <v>66.566905549010258</v>
      </c>
      <c r="D16" s="24">
        <v>69.710030937496413</v>
      </c>
      <c r="E16" s="24">
        <v>64.658579420286529</v>
      </c>
      <c r="F16" s="24">
        <v>45.238554698568521</v>
      </c>
      <c r="G16" s="24">
        <v>60.056145815717521</v>
      </c>
      <c r="H16" s="24">
        <v>59.719382381236862</v>
      </c>
      <c r="I16" s="24">
        <v>49.728733824977311</v>
      </c>
      <c r="J16" s="24">
        <v>38.840049443436001</v>
      </c>
      <c r="K16" s="24">
        <v>42.54444722272325</v>
      </c>
      <c r="L16" s="132">
        <v>27.16558371477316</v>
      </c>
    </row>
    <row r="17" spans="1:12" ht="14.25" x14ac:dyDescent="0.2">
      <c r="A17" s="3" t="s">
        <v>92</v>
      </c>
      <c r="B17" s="28">
        <v>5.123300354262013</v>
      </c>
      <c r="C17" s="24">
        <v>6.3951434997099463</v>
      </c>
      <c r="D17" s="24">
        <v>6.3951434997099463</v>
      </c>
      <c r="E17" s="24">
        <v>7.1065133946215022</v>
      </c>
      <c r="F17" s="24">
        <v>4.9580326008987221</v>
      </c>
      <c r="G17" s="24">
        <v>5.6478458323281098</v>
      </c>
      <c r="H17" s="24">
        <v>8.6585931653376242</v>
      </c>
      <c r="I17" s="24">
        <v>5.8131135856914007</v>
      </c>
      <c r="J17" s="24">
        <v>4.0670238436357637</v>
      </c>
      <c r="K17" s="24">
        <v>5.0370737003333401</v>
      </c>
      <c r="L17" s="132">
        <v>3.1041595414322436</v>
      </c>
    </row>
    <row r="18" spans="1:12" ht="14.25" x14ac:dyDescent="0.2">
      <c r="A18" s="3" t="s">
        <v>93</v>
      </c>
      <c r="B18" s="28">
        <v>0.24660824616152208</v>
      </c>
      <c r="C18" s="24">
        <v>0.3326969430033625</v>
      </c>
      <c r="D18" s="24">
        <v>0.34256127284982341</v>
      </c>
      <c r="E18" s="24">
        <v>0.28516880828859648</v>
      </c>
      <c r="F18" s="24">
        <v>0.12016547267506894</v>
      </c>
      <c r="G18" s="24">
        <v>0.31655531234551743</v>
      </c>
      <c r="H18" s="24">
        <v>0.33628397203843924</v>
      </c>
      <c r="I18" s="24">
        <v>0.25467906149044461</v>
      </c>
      <c r="J18" s="24">
        <v>0.23405364453875369</v>
      </c>
      <c r="K18" s="24">
        <v>0.29682665265259567</v>
      </c>
      <c r="L18" s="132">
        <v>0.18204172353014175</v>
      </c>
    </row>
    <row r="19" spans="1:12" ht="14.25" x14ac:dyDescent="0.2">
      <c r="A19" s="3" t="s">
        <v>95</v>
      </c>
      <c r="B19" s="28">
        <v>1.1006695782080598</v>
      </c>
      <c r="C19" s="24">
        <v>1.8029372845493985</v>
      </c>
      <c r="D19" s="24">
        <v>1.7219063953561671</v>
      </c>
      <c r="E19" s="24">
        <v>2.1203082672228883</v>
      </c>
      <c r="F19" s="24">
        <v>1.4720611536770369</v>
      </c>
      <c r="G19" s="24">
        <v>1.6678858025606795</v>
      </c>
      <c r="H19" s="24">
        <v>1.9042258960409377</v>
      </c>
      <c r="I19" s="24">
        <v>2.1135556931234523</v>
      </c>
      <c r="J19" s="24">
        <v>1.337009671688318</v>
      </c>
      <c r="K19" s="24">
        <v>1.7084012471572954</v>
      </c>
      <c r="L19" s="132">
        <v>1.0331438372137003</v>
      </c>
    </row>
    <row r="20" spans="1:12" ht="14.25" x14ac:dyDescent="0.2">
      <c r="A20" s="3" t="s">
        <v>72</v>
      </c>
      <c r="B20" s="28">
        <v>21.863610289043432</v>
      </c>
      <c r="C20" s="24">
        <v>27.017563086708755</v>
      </c>
      <c r="D20" s="24">
        <v>29.675917687609818</v>
      </c>
      <c r="E20" s="24">
        <v>37.488225086176207</v>
      </c>
      <c r="F20" s="24">
        <v>34.016088464591142</v>
      </c>
      <c r="G20" s="24">
        <v>39.224293396968733</v>
      </c>
      <c r="H20" s="24">
        <v>35.263887562973274</v>
      </c>
      <c r="I20" s="24">
        <v>34.450105542289279</v>
      </c>
      <c r="J20" s="24">
        <v>30.815212516567417</v>
      </c>
      <c r="K20" s="24">
        <v>27.56008443383142</v>
      </c>
      <c r="L20" s="132">
        <v>15.950127605406374</v>
      </c>
    </row>
    <row r="21" spans="1:12" ht="14.25" x14ac:dyDescent="0.2">
      <c r="A21" s="3" t="s">
        <v>65</v>
      </c>
      <c r="B21" s="28">
        <v>16.346779625932705</v>
      </c>
      <c r="C21" s="24">
        <v>24.670884428358008</v>
      </c>
      <c r="D21" s="24">
        <v>24.114398313432641</v>
      </c>
      <c r="E21" s="24">
        <v>29.563324855410208</v>
      </c>
      <c r="F21" s="24">
        <v>29.377829483768419</v>
      </c>
      <c r="G21" s="24">
        <v>34.363017596641512</v>
      </c>
      <c r="H21" s="24">
        <v>35.638298276678817</v>
      </c>
      <c r="I21" s="24">
        <v>35.197746769029564</v>
      </c>
      <c r="J21" s="24">
        <v>24.253519842163982</v>
      </c>
      <c r="K21" s="24">
        <v>30.537175556529604</v>
      </c>
      <c r="L21" s="132">
        <v>18.711845614365519</v>
      </c>
    </row>
    <row r="22" spans="1:12" ht="14.25" x14ac:dyDescent="0.2">
      <c r="A22" s="3" t="s">
        <v>75</v>
      </c>
      <c r="B22" s="28">
        <v>2.5225302317926879</v>
      </c>
      <c r="C22" s="24">
        <v>2.9298137588008824</v>
      </c>
      <c r="D22" s="24">
        <v>2.7283616916785496</v>
      </c>
      <c r="E22" s="24">
        <v>3.1969567173761493</v>
      </c>
      <c r="F22" s="24">
        <v>2.5575653739009194</v>
      </c>
      <c r="G22" s="24">
        <v>3.0918512910514542</v>
      </c>
      <c r="H22" s="24">
        <v>3.0830925055243963</v>
      </c>
      <c r="I22" s="24">
        <v>3.0524367561796932</v>
      </c>
      <c r="J22" s="24">
        <v>2.4962538752115138</v>
      </c>
      <c r="K22" s="24">
        <v>2.1152467047844934</v>
      </c>
      <c r="L22" s="132">
        <v>1.5634432165798429</v>
      </c>
    </row>
    <row r="23" spans="1:12" ht="14.25" x14ac:dyDescent="0.2">
      <c r="A23" s="3" t="s">
        <v>74</v>
      </c>
      <c r="B23" s="28">
        <v>54.780904693883095</v>
      </c>
      <c r="C23" s="24">
        <v>61.915450605317474</v>
      </c>
      <c r="D23" s="24">
        <v>67.561047804800339</v>
      </c>
      <c r="E23" s="24">
        <v>76.246581957850879</v>
      </c>
      <c r="F23" s="24">
        <v>81.581981509010504</v>
      </c>
      <c r="G23" s="24">
        <v>86.110867174529716</v>
      </c>
      <c r="H23" s="24">
        <v>77.487372551143821</v>
      </c>
      <c r="I23" s="24">
        <v>69.298154635410441</v>
      </c>
      <c r="J23" s="24">
        <v>66.878612978489215</v>
      </c>
      <c r="K23" s="24">
        <v>67.871245453123564</v>
      </c>
      <c r="L23" s="132">
        <v>35.424571438513304</v>
      </c>
    </row>
    <row r="24" spans="1:12" ht="14.25" x14ac:dyDescent="0.2">
      <c r="A24" s="3" t="s">
        <v>60</v>
      </c>
      <c r="B24" s="28">
        <v>45.739376235612049</v>
      </c>
      <c r="C24" s="24">
        <v>58.406972999749954</v>
      </c>
      <c r="D24" s="24">
        <v>57.301746436435906</v>
      </c>
      <c r="E24" s="24">
        <v>63.337983820689544</v>
      </c>
      <c r="F24" s="24">
        <v>67.248785506262323</v>
      </c>
      <c r="G24" s="24">
        <v>72.859935750779783</v>
      </c>
      <c r="H24" s="24">
        <v>79.321260274769585</v>
      </c>
      <c r="I24" s="24">
        <v>74.305232025882759</v>
      </c>
      <c r="J24" s="24">
        <v>55.856450161332923</v>
      </c>
      <c r="K24" s="24">
        <v>55.431363021596752</v>
      </c>
      <c r="L24" s="132">
        <v>38.002790292413728</v>
      </c>
    </row>
    <row r="25" spans="1:12" ht="14.25" x14ac:dyDescent="0.2">
      <c r="A25" s="3" t="s">
        <v>64</v>
      </c>
      <c r="B25" s="28">
        <v>58.64010611088559</v>
      </c>
      <c r="C25" s="24">
        <v>58.917364295807033</v>
      </c>
      <c r="D25" s="24">
        <v>63.214866162089429</v>
      </c>
      <c r="E25" s="24">
        <v>64.739786179157377</v>
      </c>
      <c r="F25" s="24">
        <v>58.917364295807033</v>
      </c>
      <c r="G25" s="24">
        <v>58.224218833503421</v>
      </c>
      <c r="H25" s="24">
        <v>60.719542497796425</v>
      </c>
      <c r="I25" s="24">
        <v>56.560669723974755</v>
      </c>
      <c r="J25" s="24">
        <v>51.847280580310191</v>
      </c>
      <c r="K25" s="24">
        <v>51.985909672770916</v>
      </c>
      <c r="L25" s="132">
        <v>25.230494827851484</v>
      </c>
    </row>
    <row r="26" spans="1:12" ht="14.25" x14ac:dyDescent="0.2">
      <c r="A26" s="3" t="s">
        <v>85</v>
      </c>
      <c r="B26" s="28">
        <v>20.642925317926068</v>
      </c>
      <c r="C26" s="24">
        <v>23.392658613171044</v>
      </c>
      <c r="D26" s="24">
        <v>22.316676019379532</v>
      </c>
      <c r="E26" s="24">
        <v>24.468641206962559</v>
      </c>
      <c r="F26" s="24">
        <v>24.349087585430169</v>
      </c>
      <c r="G26" s="24">
        <v>26.620606394545586</v>
      </c>
      <c r="H26" s="24">
        <v>21.798610326072506</v>
      </c>
      <c r="I26" s="24">
        <v>24.827302071559728</v>
      </c>
      <c r="J26" s="24">
        <v>18.411257715988114</v>
      </c>
      <c r="K26" s="24">
        <v>19.527091516957089</v>
      </c>
      <c r="L26" s="132">
        <v>10.122206623075716</v>
      </c>
    </row>
    <row r="27" spans="1:12" ht="14.25" x14ac:dyDescent="0.2">
      <c r="A27" s="3" t="s">
        <v>77</v>
      </c>
      <c r="B27" s="28">
        <v>42.841156222649914</v>
      </c>
      <c r="C27" s="24">
        <v>50.037394395057355</v>
      </c>
      <c r="D27" s="24">
        <v>49.566612458544718</v>
      </c>
      <c r="E27" s="24">
        <v>48.625048585519451</v>
      </c>
      <c r="F27" s="24">
        <v>38.738627918754084</v>
      </c>
      <c r="G27" s="24">
        <v>43.244683596803604</v>
      </c>
      <c r="H27" s="24">
        <v>46.271138902956267</v>
      </c>
      <c r="I27" s="24">
        <v>40.083719165933047</v>
      </c>
      <c r="J27" s="24">
        <v>31.2061169345519</v>
      </c>
      <c r="K27" s="24">
        <v>34.232572240704563</v>
      </c>
      <c r="L27" s="132">
        <v>19.234804834659144</v>
      </c>
    </row>
    <row r="28" spans="1:12" ht="14.25" x14ac:dyDescent="0.2">
      <c r="A28" s="3" t="s">
        <v>86</v>
      </c>
      <c r="B28" s="28">
        <v>15.15290223959197</v>
      </c>
      <c r="C28" s="24">
        <v>20.913080830669738</v>
      </c>
      <c r="D28" s="24">
        <v>18.707607045797619</v>
      </c>
      <c r="E28" s="24">
        <v>21.120654833951821</v>
      </c>
      <c r="F28" s="24">
        <v>15.049115237950929</v>
      </c>
      <c r="G28" s="24">
        <v>16.709707264207584</v>
      </c>
      <c r="H28" s="24">
        <v>17.643790278976951</v>
      </c>
      <c r="I28" s="24">
        <v>14.737754233027806</v>
      </c>
      <c r="J28" s="24">
        <v>11.727931185437621</v>
      </c>
      <c r="K28" s="24">
        <v>12.687960950617249</v>
      </c>
      <c r="L28" s="132">
        <v>8.0694393775909283</v>
      </c>
    </row>
    <row r="29" spans="1:12" ht="14.25" x14ac:dyDescent="0.2">
      <c r="A29" s="3" t="s">
        <v>59</v>
      </c>
      <c r="B29" s="28">
        <v>23.148995113905624</v>
      </c>
      <c r="C29" s="24">
        <v>35.429417147864761</v>
      </c>
      <c r="D29" s="24">
        <v>32.126223368665343</v>
      </c>
      <c r="E29" s="24">
        <v>35.242946531297051</v>
      </c>
      <c r="F29" s="24">
        <v>30.128323905439885</v>
      </c>
      <c r="G29" s="24">
        <v>38.865804224612546</v>
      </c>
      <c r="H29" s="24">
        <v>38.892442884122218</v>
      </c>
      <c r="I29" s="24">
        <v>31.993030071116976</v>
      </c>
      <c r="J29" s="24">
        <v>24.640760046447298</v>
      </c>
      <c r="K29" s="24">
        <v>26.318995595556679</v>
      </c>
      <c r="L29" s="132">
        <v>15.983195705803652</v>
      </c>
    </row>
    <row r="30" spans="1:12" ht="14.25" x14ac:dyDescent="0.2">
      <c r="A30" s="3" t="s">
        <v>78</v>
      </c>
      <c r="B30" s="28">
        <v>10.797876126294163</v>
      </c>
      <c r="C30" s="24">
        <v>13.742751433465299</v>
      </c>
      <c r="D30" s="24">
        <v>12.057319653889365</v>
      </c>
      <c r="E30" s="24">
        <v>15.076279874448455</v>
      </c>
      <c r="F30" s="24">
        <v>11.297949291662846</v>
      </c>
      <c r="G30" s="24">
        <v>13.890921260241205</v>
      </c>
      <c r="H30" s="24">
        <v>12.927817386197814</v>
      </c>
      <c r="I30" s="24">
        <v>11.964713512154425</v>
      </c>
      <c r="J30" s="24">
        <v>9.2420929451471476</v>
      </c>
      <c r="K30" s="24">
        <v>8.6864560947374994</v>
      </c>
      <c r="L30" s="132">
        <v>6.7046846616097548</v>
      </c>
    </row>
    <row r="31" spans="1:12" ht="14.25" x14ac:dyDescent="0.2">
      <c r="A31" s="3" t="s">
        <v>76</v>
      </c>
      <c r="B31" s="28">
        <v>5.3988502127724791</v>
      </c>
      <c r="C31" s="24">
        <v>7.7761217056393725</v>
      </c>
      <c r="D31" s="24">
        <v>7.0373901436036324</v>
      </c>
      <c r="E31" s="24">
        <v>7.8205566868144549</v>
      </c>
      <c r="F31" s="24">
        <v>4.9322829104341164</v>
      </c>
      <c r="G31" s="24">
        <v>6.4208547797993676</v>
      </c>
      <c r="H31" s="24">
        <v>7.1095969880131404</v>
      </c>
      <c r="I31" s="24">
        <v>6.4097460345055968</v>
      </c>
      <c r="J31" s="24">
        <v>5.1322403257219857</v>
      </c>
      <c r="K31" s="24">
        <v>5.4766114298288722</v>
      </c>
      <c r="L31" s="132">
        <v>3.34373233342493</v>
      </c>
    </row>
    <row r="32" spans="1:12" ht="14.25" x14ac:dyDescent="0.2">
      <c r="A32" s="3" t="s">
        <v>80</v>
      </c>
      <c r="B32" s="28">
        <v>6.9090642272478231</v>
      </c>
      <c r="C32" s="24">
        <v>13.449431291556667</v>
      </c>
      <c r="D32" s="24">
        <v>10.291459939427153</v>
      </c>
      <c r="E32" s="24">
        <v>12.936461325728523</v>
      </c>
      <c r="F32" s="24">
        <v>7.5342463731008742</v>
      </c>
      <c r="G32" s="24">
        <v>10.740308659526779</v>
      </c>
      <c r="H32" s="24">
        <v>11.445642362540477</v>
      </c>
      <c r="I32" s="24">
        <v>10.483823676612706</v>
      </c>
      <c r="J32" s="24">
        <v>7.7907313560149465</v>
      </c>
      <c r="K32" s="24">
        <v>9.6662777935741016</v>
      </c>
      <c r="L32" s="132">
        <v>6.508306441444585</v>
      </c>
    </row>
    <row r="33" spans="1:12" ht="14.25" x14ac:dyDescent="0.2">
      <c r="A33" s="3" t="s">
        <v>83</v>
      </c>
      <c r="B33" s="28">
        <v>1.9926157962223559</v>
      </c>
      <c r="C33" s="24">
        <v>2.0495476761144231</v>
      </c>
      <c r="D33" s="24">
        <v>2.117865931984904</v>
      </c>
      <c r="E33" s="24">
        <v>2.4993095272617549</v>
      </c>
      <c r="F33" s="24">
        <v>1.9527634802979088</v>
      </c>
      <c r="G33" s="24">
        <v>2.4480708353588945</v>
      </c>
      <c r="H33" s="24">
        <v>2.6587187909595436</v>
      </c>
      <c r="I33" s="24">
        <v>2.5562414071538222</v>
      </c>
      <c r="J33" s="24">
        <v>2.3854457674776204</v>
      </c>
      <c r="K33" s="24">
        <v>2.3342070755747599</v>
      </c>
      <c r="L33" s="132">
        <v>1.4802288771937502</v>
      </c>
    </row>
    <row r="34" spans="1:12" ht="14.25" x14ac:dyDescent="0.2">
      <c r="A34" s="3" t="s">
        <v>66</v>
      </c>
      <c r="B34" s="28">
        <v>1.222513626057858</v>
      </c>
      <c r="C34" s="24">
        <v>1.5203791285498478</v>
      </c>
      <c r="D34" s="24">
        <v>1.6399853534887161</v>
      </c>
      <c r="E34" s="24">
        <v>1.3214187736034606</v>
      </c>
      <c r="F34" s="24">
        <v>0.6957862123847639</v>
      </c>
      <c r="G34" s="24">
        <v>1.2432147034511236</v>
      </c>
      <c r="H34" s="24">
        <v>1.411123442307612</v>
      </c>
      <c r="I34" s="24">
        <v>0.84989423297907518</v>
      </c>
      <c r="J34" s="24">
        <v>0.70153651166067099</v>
      </c>
      <c r="K34" s="24">
        <v>1.2190634464923136</v>
      </c>
      <c r="L34" s="132">
        <v>0.65208393788786967</v>
      </c>
    </row>
    <row r="35" spans="1:12" ht="14.25" x14ac:dyDescent="0.2">
      <c r="A35" s="3" t="s">
        <v>67</v>
      </c>
      <c r="B35" s="28">
        <v>17.763893052083287</v>
      </c>
      <c r="C35" s="24">
        <v>31.095402731403045</v>
      </c>
      <c r="D35" s="24">
        <v>24.257850086597291</v>
      </c>
      <c r="E35" s="24">
        <v>29.171267313769263</v>
      </c>
      <c r="F35" s="24">
        <v>19.413151981483669</v>
      </c>
      <c r="G35" s="24">
        <v>29.239986435827614</v>
      </c>
      <c r="H35" s="24">
        <v>23.467580182926277</v>
      </c>
      <c r="I35" s="24">
        <v>23.261422816751228</v>
      </c>
      <c r="J35" s="24">
        <v>18.485443833695953</v>
      </c>
      <c r="K35" s="24">
        <v>20.753174861621478</v>
      </c>
      <c r="L35" s="132">
        <v>13.468947923436456</v>
      </c>
    </row>
    <row r="36" spans="1:12" ht="14.25" x14ac:dyDescent="0.2">
      <c r="A36" s="3" t="s">
        <v>70</v>
      </c>
      <c r="B36" s="28">
        <v>13.359721478139166</v>
      </c>
      <c r="C36" s="24">
        <v>20.742000562966581</v>
      </c>
      <c r="D36" s="24">
        <v>21.430645999984065</v>
      </c>
      <c r="E36" s="24">
        <v>24.047498660650501</v>
      </c>
      <c r="F36" s="24">
        <v>19.667713681219308</v>
      </c>
      <c r="G36" s="24">
        <v>24.681052462706582</v>
      </c>
      <c r="H36" s="24">
        <v>23.772040485843505</v>
      </c>
      <c r="I36" s="24">
        <v>23.30376158867162</v>
      </c>
      <c r="J36" s="24">
        <v>18.731155886875531</v>
      </c>
      <c r="K36" s="24">
        <v>20.521634023120988</v>
      </c>
      <c r="L36" s="132">
        <v>11.514151706932312</v>
      </c>
    </row>
    <row r="37" spans="1:12" ht="14.25" x14ac:dyDescent="0.2">
      <c r="A37" s="3" t="s">
        <v>87</v>
      </c>
      <c r="B37" s="28">
        <v>0.16246320759010077</v>
      </c>
      <c r="C37" s="24">
        <v>0.21619119750178764</v>
      </c>
      <c r="D37" s="24">
        <v>0.18037253756066304</v>
      </c>
      <c r="E37" s="24">
        <v>0.22258738677698844</v>
      </c>
      <c r="F37" s="24">
        <v>0.11896912051873521</v>
      </c>
      <c r="G37" s="24">
        <v>0.16374244544514094</v>
      </c>
      <c r="H37" s="24">
        <v>0.21874967321186797</v>
      </c>
      <c r="I37" s="24">
        <v>0.20595729466146634</v>
      </c>
      <c r="J37" s="24">
        <v>0.18804796469090404</v>
      </c>
      <c r="K37" s="24">
        <v>0.22514586248706878</v>
      </c>
      <c r="L37" s="225">
        <v>0.17269711043042207</v>
      </c>
    </row>
    <row r="38" spans="1:12" ht="14.25" x14ac:dyDescent="0.2">
      <c r="A38" s="3" t="s">
        <v>88</v>
      </c>
      <c r="B38" s="28">
        <v>39.111266163898954</v>
      </c>
      <c r="C38" s="24">
        <v>42.191628415470944</v>
      </c>
      <c r="D38" s="24">
        <v>50.59261637430366</v>
      </c>
      <c r="E38" s="24">
        <v>48.819074471883418</v>
      </c>
      <c r="F38" s="24">
        <v>36.871002708210234</v>
      </c>
      <c r="G38" s="24">
        <v>43.871826007237487</v>
      </c>
      <c r="H38" s="24">
        <v>43.311760143315311</v>
      </c>
      <c r="I38" s="24">
        <v>35.750870980365868</v>
      </c>
      <c r="J38" s="24">
        <v>34.257362009906721</v>
      </c>
      <c r="K38" s="24">
        <v>35.750870980365868</v>
      </c>
      <c r="L38" s="132">
        <v>21.74922438231135</v>
      </c>
    </row>
    <row r="39" spans="1:12" ht="14.25" x14ac:dyDescent="0.2">
      <c r="A39" s="3" t="s">
        <v>61</v>
      </c>
      <c r="B39" s="28">
        <v>3.1627466615715414</v>
      </c>
      <c r="C39" s="24">
        <v>4.8937640159866556</v>
      </c>
      <c r="D39" s="24">
        <v>4.756253291570502</v>
      </c>
      <c r="E39" s="24">
        <v>5.0474524726870635</v>
      </c>
      <c r="F39" s="24">
        <v>4.1172328663424924</v>
      </c>
      <c r="G39" s="24">
        <v>5.2901184569508644</v>
      </c>
      <c r="H39" s="24">
        <v>5.2820295908087376</v>
      </c>
      <c r="I39" s="24">
        <v>5.0474524726870635</v>
      </c>
      <c r="J39" s="24">
        <v>4.2709213230428995</v>
      </c>
      <c r="K39" s="24">
        <v>4.4731429765960673</v>
      </c>
      <c r="L39" s="132">
        <v>2.5884371654805451</v>
      </c>
    </row>
    <row r="40" spans="1:12" ht="14.25" x14ac:dyDescent="0.2">
      <c r="A40" s="3" t="s">
        <v>81</v>
      </c>
      <c r="B40" s="28">
        <v>16.21967316617258</v>
      </c>
      <c r="C40" s="24">
        <v>22.610576995235146</v>
      </c>
      <c r="D40" s="24">
        <v>18.269169911354712</v>
      </c>
      <c r="E40" s="24">
        <v>21.640922621170482</v>
      </c>
      <c r="F40" s="24">
        <v>16.704500353204914</v>
      </c>
      <c r="G40" s="24">
        <v>17.674154727269578</v>
      </c>
      <c r="H40" s="24">
        <v>21.949449012918329</v>
      </c>
      <c r="I40" s="24">
        <v>25.211013725681294</v>
      </c>
      <c r="J40" s="24">
        <v>17.541929130806214</v>
      </c>
      <c r="K40" s="24">
        <v>16.858763549078837</v>
      </c>
      <c r="L40" s="132">
        <v>10.996762105869726</v>
      </c>
    </row>
    <row r="41" spans="1:12" ht="14.25" x14ac:dyDescent="0.2">
      <c r="A41" s="3" t="s">
        <v>94</v>
      </c>
      <c r="B41" s="28">
        <v>14.830924939094894</v>
      </c>
      <c r="C41" s="24">
        <v>19.133025303107154</v>
      </c>
      <c r="D41" s="24">
        <v>17.406524499128551</v>
      </c>
      <c r="E41" s="24">
        <v>18.312229838920604</v>
      </c>
      <c r="F41" s="24">
        <v>14.151645934250853</v>
      </c>
      <c r="G41" s="24">
        <v>15.396990776464929</v>
      </c>
      <c r="H41" s="24">
        <v>17.010278412969527</v>
      </c>
      <c r="I41" s="24">
        <v>16.246089532519981</v>
      </c>
      <c r="J41" s="24">
        <v>12.849694508299775</v>
      </c>
      <c r="K41" s="24">
        <v>12.000595752244724</v>
      </c>
      <c r="L41" s="132">
        <v>8.8023237711040316</v>
      </c>
    </row>
    <row r="42" spans="1:12" ht="14.25" x14ac:dyDescent="0.2">
      <c r="A42" s="3" t="s">
        <v>84</v>
      </c>
      <c r="B42" s="28">
        <v>38.036620533143449</v>
      </c>
      <c r="C42" s="24">
        <v>48.041717997643765</v>
      </c>
      <c r="D42" s="24">
        <v>49.680483961656748</v>
      </c>
      <c r="E42" s="24">
        <v>46.920457074898039</v>
      </c>
      <c r="F42" s="24">
        <v>43.729175987083281</v>
      </c>
      <c r="G42" s="24">
        <v>52.440510848415457</v>
      </c>
      <c r="H42" s="24">
        <v>50.629243203980053</v>
      </c>
      <c r="I42" s="24">
        <v>40.882898260113365</v>
      </c>
      <c r="J42" s="24">
        <v>35.190342806173533</v>
      </c>
      <c r="K42" s="24">
        <v>32.34406507920361</v>
      </c>
      <c r="L42" s="132">
        <v>19.320188207310956</v>
      </c>
    </row>
    <row r="43" spans="1:12" ht="15" x14ac:dyDescent="0.25">
      <c r="A43" s="14" t="s">
        <v>7</v>
      </c>
      <c r="B43" s="29">
        <v>3.7502616740048254</v>
      </c>
      <c r="C43" s="30">
        <v>4.9472173853827996</v>
      </c>
      <c r="D43" s="30">
        <v>4.7648116619389853</v>
      </c>
      <c r="E43" s="30">
        <v>5.1853737812227747</v>
      </c>
      <c r="F43" s="30">
        <v>4.1137635413395248</v>
      </c>
      <c r="G43" s="30">
        <v>5.0467454314054763</v>
      </c>
      <c r="H43" s="30">
        <v>5.3479487285793645</v>
      </c>
      <c r="I43" s="30">
        <v>4.7502192040634803</v>
      </c>
      <c r="J43" s="30">
        <v>3.8194823075168371</v>
      </c>
      <c r="K43" s="30">
        <v>4.2174074088142666</v>
      </c>
      <c r="L43" s="133">
        <v>2.6</v>
      </c>
    </row>
  </sheetData>
  <mergeCells count="1">
    <mergeCell ref="B1:L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:C13"/>
  <sheetViews>
    <sheetView workbookViewId="0">
      <selection activeCell="B1" sqref="B1:C2"/>
    </sheetView>
  </sheetViews>
  <sheetFormatPr defaultColWidth="9.140625" defaultRowHeight="14.25" x14ac:dyDescent="0.2"/>
  <cols>
    <col min="1" max="1" width="22.7109375" style="1" customWidth="1"/>
    <col min="2" max="3" width="41.7109375" style="1" customWidth="1"/>
    <col min="4" max="9" width="18.7109375" style="1" customWidth="1"/>
    <col min="10" max="16384" width="9.140625" style="1"/>
  </cols>
  <sheetData>
    <row r="1" spans="1:3" ht="15" customHeight="1" x14ac:dyDescent="0.2">
      <c r="B1" s="228" t="s">
        <v>30</v>
      </c>
      <c r="C1" s="229"/>
    </row>
    <row r="2" spans="1:3" x14ac:dyDescent="0.2">
      <c r="A2" s="152"/>
      <c r="B2" s="226"/>
      <c r="C2" s="227"/>
    </row>
    <row r="3" spans="1:3" ht="30" x14ac:dyDescent="0.2">
      <c r="A3" s="151" t="s">
        <v>180</v>
      </c>
      <c r="B3" s="6">
        <v>2019</v>
      </c>
      <c r="C3" s="6" t="s">
        <v>913</v>
      </c>
    </row>
    <row r="4" spans="1:3" x14ac:dyDescent="0.2">
      <c r="A4" s="1" t="s">
        <v>37</v>
      </c>
      <c r="B4" s="5">
        <v>53178</v>
      </c>
      <c r="C4" s="5">
        <v>37875</v>
      </c>
    </row>
    <row r="5" spans="1:3" x14ac:dyDescent="0.2">
      <c r="A5" s="1" t="s">
        <v>38</v>
      </c>
      <c r="B5" s="5">
        <v>4568</v>
      </c>
      <c r="C5" s="5">
        <v>3207</v>
      </c>
    </row>
    <row r="6" spans="1:3" x14ac:dyDescent="0.2">
      <c r="A6" s="1" t="s">
        <v>40</v>
      </c>
      <c r="B6" s="5">
        <v>1244</v>
      </c>
      <c r="C6" s="5">
        <v>908</v>
      </c>
    </row>
    <row r="7" spans="1:3" x14ac:dyDescent="0.2">
      <c r="A7" s="1" t="s">
        <v>39</v>
      </c>
      <c r="B7" s="5">
        <v>1224</v>
      </c>
      <c r="C7" s="5">
        <v>747</v>
      </c>
    </row>
    <row r="8" spans="1:3" x14ac:dyDescent="0.2">
      <c r="A8" s="1" t="s">
        <v>41</v>
      </c>
      <c r="B8" s="5">
        <v>708</v>
      </c>
      <c r="C8" s="5">
        <v>639</v>
      </c>
    </row>
    <row r="9" spans="1:3" x14ac:dyDescent="0.2">
      <c r="A9" s="1" t="s">
        <v>42</v>
      </c>
      <c r="B9" s="5">
        <v>487</v>
      </c>
      <c r="C9" s="5">
        <v>364</v>
      </c>
    </row>
    <row r="10" spans="1:3" x14ac:dyDescent="0.2">
      <c r="A10" s="1" t="s">
        <v>44</v>
      </c>
      <c r="B10" s="5">
        <v>363</v>
      </c>
      <c r="C10" s="5">
        <v>151</v>
      </c>
    </row>
    <row r="11" spans="1:3" x14ac:dyDescent="0.2">
      <c r="A11" s="1" t="s">
        <v>43</v>
      </c>
      <c r="B11" s="5">
        <v>188</v>
      </c>
      <c r="C11" s="5">
        <v>125</v>
      </c>
    </row>
    <row r="12" spans="1:3" x14ac:dyDescent="0.2">
      <c r="A12" s="1" t="s">
        <v>45</v>
      </c>
      <c r="B12" s="5">
        <v>705</v>
      </c>
      <c r="C12" s="5">
        <v>150</v>
      </c>
    </row>
    <row r="13" spans="1:3" ht="15" x14ac:dyDescent="0.2">
      <c r="A13" s="9" t="s">
        <v>7</v>
      </c>
      <c r="B13" s="20">
        <v>62665</v>
      </c>
      <c r="C13" s="20">
        <f>SUM(C4:C12)</f>
        <v>44166</v>
      </c>
    </row>
  </sheetData>
  <sortState ref="A4:C12">
    <sortCondition descending="1" ref="C7:C15"/>
  </sortState>
  <mergeCells count="1">
    <mergeCell ref="B1:C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A1:C11"/>
  <sheetViews>
    <sheetView workbookViewId="0">
      <selection activeCell="B1" sqref="B1:C2"/>
    </sheetView>
  </sheetViews>
  <sheetFormatPr defaultColWidth="9.140625" defaultRowHeight="14.25" x14ac:dyDescent="0.2"/>
  <cols>
    <col min="1" max="1" width="63.85546875" style="1" customWidth="1"/>
    <col min="2" max="3" width="67.5703125" style="1" customWidth="1"/>
    <col min="4" max="4" width="52.85546875" style="1" customWidth="1"/>
    <col min="5" max="16384" width="9.140625" style="1"/>
  </cols>
  <sheetData>
    <row r="1" spans="1:3" ht="15" customHeight="1" x14ac:dyDescent="0.2">
      <c r="A1" s="154"/>
      <c r="B1" s="228" t="s">
        <v>15</v>
      </c>
      <c r="C1" s="229"/>
    </row>
    <row r="2" spans="1:3" x14ac:dyDescent="0.2">
      <c r="A2" s="152"/>
      <c r="B2" s="226"/>
      <c r="C2" s="227"/>
    </row>
    <row r="3" spans="1:3" ht="15" x14ac:dyDescent="0.2">
      <c r="A3" s="8" t="s">
        <v>16</v>
      </c>
      <c r="B3" s="6">
        <v>2019</v>
      </c>
      <c r="C3" s="6" t="s">
        <v>913</v>
      </c>
    </row>
    <row r="4" spans="1:3" x14ac:dyDescent="0.2">
      <c r="A4" s="21" t="s">
        <v>13</v>
      </c>
      <c r="B4" s="5">
        <v>584525</v>
      </c>
      <c r="C4" s="5">
        <v>191726</v>
      </c>
    </row>
    <row r="5" spans="1:3" x14ac:dyDescent="0.2">
      <c r="A5" s="21" t="s">
        <v>14</v>
      </c>
      <c r="B5" s="5">
        <v>58222</v>
      </c>
      <c r="C5" s="5">
        <v>19283</v>
      </c>
    </row>
    <row r="6" spans="1:3" x14ac:dyDescent="0.2">
      <c r="A6" s="21" t="s">
        <v>11</v>
      </c>
      <c r="B6" s="5">
        <v>7463</v>
      </c>
      <c r="C6" s="5">
        <v>1972</v>
      </c>
    </row>
    <row r="7" spans="1:3" x14ac:dyDescent="0.2">
      <c r="A7" s="21" t="s">
        <v>9</v>
      </c>
      <c r="B7" s="5">
        <v>14449</v>
      </c>
      <c r="C7" s="5">
        <v>1739</v>
      </c>
    </row>
    <row r="8" spans="1:3" x14ac:dyDescent="0.2">
      <c r="A8" s="21" t="s">
        <v>8</v>
      </c>
      <c r="B8" s="5">
        <v>40322</v>
      </c>
      <c r="C8" s="5">
        <v>922</v>
      </c>
    </row>
    <row r="9" spans="1:3" x14ac:dyDescent="0.2">
      <c r="A9" s="21" t="s">
        <v>10</v>
      </c>
      <c r="B9" s="5">
        <v>1121</v>
      </c>
      <c r="C9" s="5">
        <v>0</v>
      </c>
    </row>
    <row r="10" spans="1:3" x14ac:dyDescent="0.2">
      <c r="A10" s="21" t="s">
        <v>12</v>
      </c>
      <c r="B10" s="5">
        <v>22</v>
      </c>
      <c r="C10" s="5">
        <v>0</v>
      </c>
    </row>
    <row r="11" spans="1:3" ht="15" x14ac:dyDescent="0.2">
      <c r="A11" s="22" t="s">
        <v>7</v>
      </c>
      <c r="B11" s="20">
        <v>706124</v>
      </c>
      <c r="C11" s="20">
        <f>SUM(C4:C10)</f>
        <v>215642</v>
      </c>
    </row>
  </sheetData>
  <sortState ref="B7:D13">
    <sortCondition descending="1" ref="D7:D13"/>
  </sortState>
  <mergeCells count="1">
    <mergeCell ref="B1:C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1:M6"/>
  <sheetViews>
    <sheetView workbookViewId="0">
      <selection activeCell="B1" sqref="B1:F1"/>
    </sheetView>
  </sheetViews>
  <sheetFormatPr defaultColWidth="15.7109375" defaultRowHeight="14.25" x14ac:dyDescent="0.2"/>
  <cols>
    <col min="1" max="1" width="24" style="1" customWidth="1"/>
    <col min="2" max="6" width="17.42578125" style="1" customWidth="1"/>
    <col min="7" max="16384" width="15.7109375" style="1"/>
  </cols>
  <sheetData>
    <row r="1" spans="1:13" ht="15" x14ac:dyDescent="0.25">
      <c r="B1" s="230" t="s">
        <v>22</v>
      </c>
      <c r="C1" s="231"/>
      <c r="D1" s="231"/>
      <c r="E1" s="231"/>
      <c r="F1" s="231"/>
    </row>
    <row r="2" spans="1:13" ht="15" x14ac:dyDescent="0.25">
      <c r="A2" s="113"/>
      <c r="B2" s="234" t="s">
        <v>18</v>
      </c>
      <c r="C2" s="235"/>
      <c r="D2" s="234" t="s">
        <v>19</v>
      </c>
      <c r="E2" s="235"/>
      <c r="F2" s="232" t="s">
        <v>7</v>
      </c>
    </row>
    <row r="3" spans="1:13" ht="15" x14ac:dyDescent="0.25">
      <c r="A3" s="114"/>
      <c r="B3" s="11" t="s">
        <v>21</v>
      </c>
      <c r="C3" s="157" t="s">
        <v>20</v>
      </c>
      <c r="D3" s="11" t="s">
        <v>21</v>
      </c>
      <c r="E3" s="10" t="s">
        <v>20</v>
      </c>
      <c r="F3" s="233"/>
    </row>
    <row r="4" spans="1:13" ht="15" x14ac:dyDescent="0.25">
      <c r="A4" s="112">
        <v>2019</v>
      </c>
      <c r="B4" s="155">
        <v>6836</v>
      </c>
      <c r="C4" s="158">
        <f>B4/$F4*100</f>
        <v>30.324269174466572</v>
      </c>
      <c r="D4" s="155">
        <v>15707</v>
      </c>
      <c r="E4" s="115">
        <f>D4/$F4*100</f>
        <v>69.675730825533421</v>
      </c>
      <c r="F4" s="156">
        <f t="shared" ref="F4" si="0">SUM(B4,D4)</f>
        <v>22543</v>
      </c>
    </row>
    <row r="5" spans="1:13" ht="15" x14ac:dyDescent="0.25">
      <c r="A5" s="111" t="s">
        <v>914</v>
      </c>
      <c r="B5" s="155">
        <v>4402</v>
      </c>
      <c r="C5" s="158">
        <f>B5/$F5*100</f>
        <v>31.889307447116778</v>
      </c>
      <c r="D5" s="155">
        <v>9402</v>
      </c>
      <c r="E5" s="115">
        <f>D5/$F5*100</f>
        <v>68.110692552883222</v>
      </c>
      <c r="F5" s="156">
        <f>SUM(B5,D5)</f>
        <v>13804</v>
      </c>
    </row>
    <row r="6" spans="1:13" x14ac:dyDescent="0.2">
      <c r="M6" s="1" t="str">
        <f t="shared" ref="M6" si="1">PROPER(G6)</f>
        <v/>
      </c>
    </row>
  </sheetData>
  <mergeCells count="4">
    <mergeCell ref="B1:F1"/>
    <mergeCell ref="F2:F3"/>
    <mergeCell ref="B2:C2"/>
    <mergeCell ref="D2:E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/>
  <dimension ref="A1:D44"/>
  <sheetViews>
    <sheetView workbookViewId="0">
      <selection activeCell="B1" sqref="B1:D1"/>
    </sheetView>
  </sheetViews>
  <sheetFormatPr defaultColWidth="9.140625" defaultRowHeight="14.25" x14ac:dyDescent="0.2"/>
  <cols>
    <col min="1" max="1" width="19" style="1" customWidth="1"/>
    <col min="2" max="2" width="17" style="1" bestFit="1" customWidth="1"/>
    <col min="3" max="4" width="23.5703125" style="1" customWidth="1"/>
    <col min="5" max="16384" width="9.140625" style="1"/>
  </cols>
  <sheetData>
    <row r="1" spans="1:4" ht="33" customHeight="1" x14ac:dyDescent="0.2">
      <c r="A1" s="152"/>
      <c r="B1" s="226" t="s">
        <v>915</v>
      </c>
      <c r="C1" s="227"/>
      <c r="D1" s="227"/>
    </row>
    <row r="2" spans="1:4" ht="15" x14ac:dyDescent="0.25">
      <c r="A2" s="15" t="s">
        <v>17</v>
      </c>
      <c r="B2" s="45" t="s">
        <v>46</v>
      </c>
      <c r="C2" s="46">
        <v>2019</v>
      </c>
      <c r="D2" s="46" t="s">
        <v>914</v>
      </c>
    </row>
    <row r="3" spans="1:4" x14ac:dyDescent="0.2">
      <c r="A3" s="236" t="s">
        <v>23</v>
      </c>
      <c r="B3" s="44" t="s">
        <v>76</v>
      </c>
      <c r="C3" s="47">
        <v>986</v>
      </c>
      <c r="D3" s="47">
        <v>602</v>
      </c>
    </row>
    <row r="4" spans="1:4" x14ac:dyDescent="0.2">
      <c r="A4" s="236"/>
      <c r="B4" s="44" t="s">
        <v>81</v>
      </c>
      <c r="C4" s="47">
        <v>765</v>
      </c>
      <c r="D4" s="47">
        <v>499</v>
      </c>
    </row>
    <row r="5" spans="1:4" x14ac:dyDescent="0.2">
      <c r="A5" s="236"/>
      <c r="B5" s="44" t="s">
        <v>80</v>
      </c>
      <c r="C5" s="47">
        <v>603</v>
      </c>
      <c r="D5" s="47">
        <v>406</v>
      </c>
    </row>
    <row r="6" spans="1:4" x14ac:dyDescent="0.2">
      <c r="A6" s="236"/>
      <c r="B6" s="44" t="s">
        <v>67</v>
      </c>
      <c r="C6" s="47">
        <v>604</v>
      </c>
      <c r="D6" s="47">
        <v>392</v>
      </c>
    </row>
    <row r="7" spans="1:4" x14ac:dyDescent="0.2">
      <c r="A7" s="236"/>
      <c r="B7" s="44" t="s">
        <v>78</v>
      </c>
      <c r="C7" s="47">
        <v>469</v>
      </c>
      <c r="D7" s="47">
        <v>362</v>
      </c>
    </row>
    <row r="8" spans="1:4" x14ac:dyDescent="0.2">
      <c r="A8" s="236"/>
      <c r="B8" s="44" t="s">
        <v>61</v>
      </c>
      <c r="C8" s="47">
        <v>553</v>
      </c>
      <c r="D8" s="47">
        <v>320</v>
      </c>
    </row>
    <row r="9" spans="1:4" x14ac:dyDescent="0.2">
      <c r="A9" s="236"/>
      <c r="B9" s="44" t="s">
        <v>82</v>
      </c>
      <c r="C9" s="47">
        <v>512</v>
      </c>
      <c r="D9" s="47">
        <v>314</v>
      </c>
    </row>
    <row r="10" spans="1:4" x14ac:dyDescent="0.2">
      <c r="A10" s="236"/>
      <c r="B10" s="44" t="s">
        <v>86</v>
      </c>
      <c r="C10" s="47">
        <v>489</v>
      </c>
      <c r="D10" s="47">
        <v>311</v>
      </c>
    </row>
    <row r="11" spans="1:4" x14ac:dyDescent="0.2">
      <c r="A11" s="236"/>
      <c r="B11" s="44" t="s">
        <v>94</v>
      </c>
      <c r="C11" s="47">
        <v>424</v>
      </c>
      <c r="D11" s="47">
        <v>311</v>
      </c>
    </row>
    <row r="12" spans="1:4" x14ac:dyDescent="0.2">
      <c r="A12" s="236"/>
      <c r="B12" s="44" t="s">
        <v>73</v>
      </c>
      <c r="C12" s="47">
        <v>450</v>
      </c>
      <c r="D12" s="47">
        <v>297</v>
      </c>
    </row>
    <row r="13" spans="1:4" x14ac:dyDescent="0.2">
      <c r="A13" s="236"/>
      <c r="B13" s="44" t="s">
        <v>85</v>
      </c>
      <c r="C13" s="47">
        <v>490</v>
      </c>
      <c r="D13" s="47">
        <v>254</v>
      </c>
    </row>
    <row r="14" spans="1:4" x14ac:dyDescent="0.2">
      <c r="A14" s="236"/>
      <c r="B14" s="44" t="s">
        <v>95</v>
      </c>
      <c r="C14" s="47">
        <v>253</v>
      </c>
      <c r="D14" s="47">
        <v>153</v>
      </c>
    </row>
    <row r="15" spans="1:4" x14ac:dyDescent="0.2">
      <c r="A15" s="236"/>
      <c r="B15" s="44" t="s">
        <v>87</v>
      </c>
      <c r="C15" s="47">
        <v>176</v>
      </c>
      <c r="D15" s="47">
        <v>135</v>
      </c>
    </row>
    <row r="16" spans="1:4" x14ac:dyDescent="0.2">
      <c r="A16" s="236"/>
      <c r="B16" s="44" t="s">
        <v>97</v>
      </c>
      <c r="C16" s="47">
        <v>62</v>
      </c>
      <c r="D16" s="47">
        <v>46</v>
      </c>
    </row>
    <row r="17" spans="1:4" ht="15" x14ac:dyDescent="0.25">
      <c r="A17" s="237"/>
      <c r="B17" s="48" t="s">
        <v>0</v>
      </c>
      <c r="C17" s="43">
        <f>SUM(C3:C16)</f>
        <v>6836</v>
      </c>
      <c r="D17" s="43">
        <f>SUM(D3:D16)</f>
        <v>4402</v>
      </c>
    </row>
    <row r="18" spans="1:4" ht="15" customHeight="1" x14ac:dyDescent="0.2">
      <c r="A18" s="236" t="s">
        <v>24</v>
      </c>
      <c r="B18" s="44" t="s">
        <v>65</v>
      </c>
      <c r="C18" s="47">
        <v>1317</v>
      </c>
      <c r="D18" s="47">
        <v>807</v>
      </c>
    </row>
    <row r="19" spans="1:4" x14ac:dyDescent="0.2">
      <c r="A19" s="236"/>
      <c r="B19" s="44" t="s">
        <v>59</v>
      </c>
      <c r="C19" s="47">
        <v>988</v>
      </c>
      <c r="D19" s="47">
        <v>600</v>
      </c>
    </row>
    <row r="20" spans="1:4" x14ac:dyDescent="0.2">
      <c r="A20" s="236"/>
      <c r="B20" s="44" t="s">
        <v>74</v>
      </c>
      <c r="C20" s="47">
        <v>1094</v>
      </c>
      <c r="D20" s="47">
        <v>571</v>
      </c>
    </row>
    <row r="21" spans="1:4" x14ac:dyDescent="0.2">
      <c r="A21" s="236"/>
      <c r="B21" s="44" t="s">
        <v>66</v>
      </c>
      <c r="C21" s="47">
        <v>1060</v>
      </c>
      <c r="D21" s="47">
        <v>567</v>
      </c>
    </row>
    <row r="22" spans="1:4" x14ac:dyDescent="0.2">
      <c r="A22" s="236"/>
      <c r="B22" s="44" t="s">
        <v>62</v>
      </c>
      <c r="C22" s="47">
        <v>877</v>
      </c>
      <c r="D22" s="47">
        <v>556</v>
      </c>
    </row>
    <row r="23" spans="1:4" x14ac:dyDescent="0.2">
      <c r="A23" s="236"/>
      <c r="B23" s="44" t="s">
        <v>68</v>
      </c>
      <c r="C23" s="47">
        <v>869</v>
      </c>
      <c r="D23" s="47">
        <v>532</v>
      </c>
    </row>
    <row r="24" spans="1:4" x14ac:dyDescent="0.2">
      <c r="A24" s="236"/>
      <c r="B24" s="44" t="s">
        <v>58</v>
      </c>
      <c r="C24" s="47">
        <v>846</v>
      </c>
      <c r="D24" s="47">
        <v>493</v>
      </c>
    </row>
    <row r="25" spans="1:4" x14ac:dyDescent="0.2">
      <c r="A25" s="236"/>
      <c r="B25" s="44" t="s">
        <v>60</v>
      </c>
      <c r="C25" s="47">
        <v>652</v>
      </c>
      <c r="D25" s="47">
        <v>447</v>
      </c>
    </row>
    <row r="26" spans="1:4" x14ac:dyDescent="0.2">
      <c r="A26" s="236"/>
      <c r="B26" s="44" t="s">
        <v>92</v>
      </c>
      <c r="C26" s="47">
        <v>701</v>
      </c>
      <c r="D26" s="47">
        <v>432</v>
      </c>
    </row>
    <row r="27" spans="1:4" x14ac:dyDescent="0.2">
      <c r="A27" s="236"/>
      <c r="B27" s="44" t="s">
        <v>70</v>
      </c>
      <c r="C27" s="47">
        <v>745</v>
      </c>
      <c r="D27" s="47">
        <v>418</v>
      </c>
    </row>
    <row r="28" spans="1:4" x14ac:dyDescent="0.2">
      <c r="A28" s="236"/>
      <c r="B28" s="44" t="s">
        <v>71</v>
      </c>
      <c r="C28" s="47">
        <v>756</v>
      </c>
      <c r="D28" s="47">
        <v>393</v>
      </c>
    </row>
    <row r="29" spans="1:4" x14ac:dyDescent="0.2">
      <c r="A29" s="236"/>
      <c r="B29" s="44" t="s">
        <v>63</v>
      </c>
      <c r="C29" s="47">
        <v>602</v>
      </c>
      <c r="D29" s="47">
        <v>376</v>
      </c>
    </row>
    <row r="30" spans="1:4" x14ac:dyDescent="0.2">
      <c r="A30" s="236"/>
      <c r="B30" s="44" t="s">
        <v>75</v>
      </c>
      <c r="C30" s="47">
        <v>483</v>
      </c>
      <c r="D30" s="47">
        <v>357</v>
      </c>
    </row>
    <row r="31" spans="1:4" x14ac:dyDescent="0.2">
      <c r="A31" s="236"/>
      <c r="B31" s="44" t="s">
        <v>69</v>
      </c>
      <c r="C31" s="47">
        <v>579</v>
      </c>
      <c r="D31" s="47">
        <v>336</v>
      </c>
    </row>
    <row r="32" spans="1:4" x14ac:dyDescent="0.2">
      <c r="A32" s="236"/>
      <c r="B32" s="44" t="s">
        <v>72</v>
      </c>
      <c r="C32" s="47">
        <v>508</v>
      </c>
      <c r="D32" s="47">
        <v>294</v>
      </c>
    </row>
    <row r="33" spans="1:4" x14ac:dyDescent="0.2">
      <c r="A33" s="236"/>
      <c r="B33" s="44" t="s">
        <v>77</v>
      </c>
      <c r="C33" s="47">
        <v>509</v>
      </c>
      <c r="D33" s="47">
        <v>286</v>
      </c>
    </row>
    <row r="34" spans="1:4" x14ac:dyDescent="0.2">
      <c r="A34" s="236"/>
      <c r="B34" s="44" t="s">
        <v>83</v>
      </c>
      <c r="C34" s="47">
        <v>410</v>
      </c>
      <c r="D34" s="47">
        <v>260</v>
      </c>
    </row>
    <row r="35" spans="1:4" x14ac:dyDescent="0.2">
      <c r="A35" s="236"/>
      <c r="B35" s="44" t="s">
        <v>90</v>
      </c>
      <c r="C35" s="47">
        <v>379</v>
      </c>
      <c r="D35" s="47">
        <v>242</v>
      </c>
    </row>
    <row r="36" spans="1:4" x14ac:dyDescent="0.2">
      <c r="A36" s="236"/>
      <c r="B36" s="44" t="s">
        <v>88</v>
      </c>
      <c r="C36" s="47">
        <v>383</v>
      </c>
      <c r="D36" s="47">
        <v>233</v>
      </c>
    </row>
    <row r="37" spans="1:4" x14ac:dyDescent="0.2">
      <c r="A37" s="236"/>
      <c r="B37" s="44" t="s">
        <v>79</v>
      </c>
      <c r="C37" s="47">
        <v>299</v>
      </c>
      <c r="D37" s="47">
        <v>225</v>
      </c>
    </row>
    <row r="38" spans="1:4" x14ac:dyDescent="0.2">
      <c r="A38" s="236"/>
      <c r="B38" s="44" t="s">
        <v>84</v>
      </c>
      <c r="C38" s="47">
        <v>375</v>
      </c>
      <c r="D38" s="47">
        <v>224</v>
      </c>
    </row>
    <row r="39" spans="1:4" x14ac:dyDescent="0.2">
      <c r="A39" s="236"/>
      <c r="B39" s="44" t="s">
        <v>96</v>
      </c>
      <c r="C39" s="47">
        <v>300</v>
      </c>
      <c r="D39" s="47">
        <v>219</v>
      </c>
    </row>
    <row r="40" spans="1:4" x14ac:dyDescent="0.2">
      <c r="A40" s="236"/>
      <c r="B40" s="44" t="s">
        <v>93</v>
      </c>
      <c r="C40" s="47">
        <v>331</v>
      </c>
      <c r="D40" s="47">
        <v>203</v>
      </c>
    </row>
    <row r="41" spans="1:4" x14ac:dyDescent="0.2">
      <c r="A41" s="236"/>
      <c r="B41" s="44" t="s">
        <v>64</v>
      </c>
      <c r="C41" s="47">
        <v>375</v>
      </c>
      <c r="D41" s="47">
        <v>182</v>
      </c>
    </row>
    <row r="42" spans="1:4" x14ac:dyDescent="0.2">
      <c r="A42" s="236"/>
      <c r="B42" s="44" t="s">
        <v>89</v>
      </c>
      <c r="C42" s="47">
        <v>269</v>
      </c>
      <c r="D42" s="47">
        <v>149</v>
      </c>
    </row>
    <row r="43" spans="1:4" ht="15" x14ac:dyDescent="0.25">
      <c r="A43" s="236"/>
      <c r="B43" s="49" t="s">
        <v>1</v>
      </c>
      <c r="C43" s="50">
        <f>SUM(C18:C42)</f>
        <v>15707</v>
      </c>
      <c r="D43" s="50">
        <f>SUM(D18:D42)</f>
        <v>9402</v>
      </c>
    </row>
    <row r="44" spans="1:4" ht="15.75" x14ac:dyDescent="0.25">
      <c r="A44" s="134" t="s">
        <v>2</v>
      </c>
      <c r="B44" s="134"/>
      <c r="C44" s="110">
        <f>SUM(C43,C17)</f>
        <v>22543</v>
      </c>
      <c r="D44" s="110">
        <f>SUM(D43,D17)</f>
        <v>13804</v>
      </c>
    </row>
  </sheetData>
  <sortState ref="B23:D46">
    <sortCondition descending="1" ref="D22:D46"/>
  </sortState>
  <mergeCells count="3">
    <mergeCell ref="A18:A43"/>
    <mergeCell ref="A3:A17"/>
    <mergeCell ref="B1:D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C927"/>
  <sheetViews>
    <sheetView workbookViewId="0">
      <selection activeCell="B1" sqref="B1:C2"/>
    </sheetView>
  </sheetViews>
  <sheetFormatPr defaultColWidth="9.140625" defaultRowHeight="14.25" x14ac:dyDescent="0.2"/>
  <cols>
    <col min="1" max="1" width="19.140625" style="1" customWidth="1"/>
    <col min="2" max="2" width="33.7109375" style="1" customWidth="1"/>
    <col min="3" max="3" width="44.5703125" style="1" customWidth="1"/>
    <col min="4" max="16384" width="9.140625" style="1"/>
  </cols>
  <sheetData>
    <row r="1" spans="1:3" ht="15" customHeight="1" x14ac:dyDescent="0.2">
      <c r="B1" s="228" t="s">
        <v>929</v>
      </c>
      <c r="C1" s="229"/>
    </row>
    <row r="2" spans="1:3" ht="15" customHeight="1" x14ac:dyDescent="0.2">
      <c r="A2" s="154"/>
      <c r="B2" s="228"/>
      <c r="C2" s="229"/>
    </row>
    <row r="3" spans="1:3" ht="15" x14ac:dyDescent="0.25">
      <c r="A3" s="280" t="s">
        <v>26</v>
      </c>
      <c r="B3" s="159" t="s">
        <v>27</v>
      </c>
      <c r="C3" s="281" t="s">
        <v>930</v>
      </c>
    </row>
    <row r="4" spans="1:3" x14ac:dyDescent="0.2">
      <c r="A4" s="135" t="s">
        <v>58</v>
      </c>
      <c r="B4" s="282" t="s">
        <v>181</v>
      </c>
      <c r="C4" s="208">
        <v>147</v>
      </c>
    </row>
    <row r="5" spans="1:3" x14ac:dyDescent="0.2">
      <c r="A5" s="135" t="s">
        <v>61</v>
      </c>
      <c r="B5" s="282" t="s">
        <v>182</v>
      </c>
      <c r="C5" s="208">
        <v>93</v>
      </c>
    </row>
    <row r="6" spans="1:3" x14ac:dyDescent="0.2">
      <c r="A6" s="135" t="s">
        <v>66</v>
      </c>
      <c r="B6" s="282" t="s">
        <v>184</v>
      </c>
      <c r="C6" s="208">
        <v>87</v>
      </c>
    </row>
    <row r="7" spans="1:3" x14ac:dyDescent="0.2">
      <c r="A7" s="135" t="s">
        <v>58</v>
      </c>
      <c r="B7" s="282" t="s">
        <v>186</v>
      </c>
      <c r="C7" s="208">
        <v>82</v>
      </c>
    </row>
    <row r="8" spans="1:3" x14ac:dyDescent="0.2">
      <c r="A8" s="135" t="s">
        <v>69</v>
      </c>
      <c r="B8" s="282" t="s">
        <v>183</v>
      </c>
      <c r="C8" s="208">
        <v>79</v>
      </c>
    </row>
    <row r="9" spans="1:3" x14ac:dyDescent="0.2">
      <c r="A9" s="135" t="s">
        <v>59</v>
      </c>
      <c r="B9" s="282" t="s">
        <v>185</v>
      </c>
      <c r="C9" s="208">
        <v>75</v>
      </c>
    </row>
    <row r="10" spans="1:3" x14ac:dyDescent="0.2">
      <c r="A10" s="135" t="s">
        <v>71</v>
      </c>
      <c r="B10" s="282" t="s">
        <v>199</v>
      </c>
      <c r="C10" s="208">
        <v>70</v>
      </c>
    </row>
    <row r="11" spans="1:3" x14ac:dyDescent="0.2">
      <c r="A11" s="135" t="s">
        <v>62</v>
      </c>
      <c r="B11" s="282" t="s">
        <v>189</v>
      </c>
      <c r="C11" s="208">
        <v>65</v>
      </c>
    </row>
    <row r="12" spans="1:3" x14ac:dyDescent="0.2">
      <c r="A12" s="135" t="s">
        <v>70</v>
      </c>
      <c r="B12" s="282" t="s">
        <v>208</v>
      </c>
      <c r="C12" s="208">
        <v>64</v>
      </c>
    </row>
    <row r="13" spans="1:3" x14ac:dyDescent="0.2">
      <c r="A13" s="135" t="s">
        <v>67</v>
      </c>
      <c r="B13" s="282" t="s">
        <v>193</v>
      </c>
      <c r="C13" s="208">
        <v>63</v>
      </c>
    </row>
    <row r="14" spans="1:3" x14ac:dyDescent="0.2">
      <c r="A14" s="135" t="s">
        <v>60</v>
      </c>
      <c r="B14" s="282" t="s">
        <v>187</v>
      </c>
      <c r="C14" s="208">
        <v>60</v>
      </c>
    </row>
    <row r="15" spans="1:3" x14ac:dyDescent="0.2">
      <c r="A15" s="135" t="s">
        <v>80</v>
      </c>
      <c r="B15" s="282" t="s">
        <v>220</v>
      </c>
      <c r="C15" s="208">
        <v>60</v>
      </c>
    </row>
    <row r="16" spans="1:3" x14ac:dyDescent="0.2">
      <c r="A16" s="135" t="s">
        <v>76</v>
      </c>
      <c r="B16" s="282" t="s">
        <v>201</v>
      </c>
      <c r="C16" s="208">
        <v>59</v>
      </c>
    </row>
    <row r="17" spans="1:3" x14ac:dyDescent="0.2">
      <c r="A17" s="135" t="s">
        <v>66</v>
      </c>
      <c r="B17" s="282" t="s">
        <v>195</v>
      </c>
      <c r="C17" s="208">
        <v>59</v>
      </c>
    </row>
    <row r="18" spans="1:3" x14ac:dyDescent="0.2">
      <c r="A18" s="135" t="s">
        <v>71</v>
      </c>
      <c r="B18" s="282" t="s">
        <v>206</v>
      </c>
      <c r="C18" s="208">
        <v>58</v>
      </c>
    </row>
    <row r="19" spans="1:3" x14ac:dyDescent="0.2">
      <c r="A19" s="135" t="s">
        <v>66</v>
      </c>
      <c r="B19" s="282" t="s">
        <v>203</v>
      </c>
      <c r="C19" s="208">
        <v>58</v>
      </c>
    </row>
    <row r="20" spans="1:3" x14ac:dyDescent="0.2">
      <c r="A20" s="135" t="s">
        <v>71</v>
      </c>
      <c r="B20" s="282" t="s">
        <v>211</v>
      </c>
      <c r="C20" s="208">
        <v>57</v>
      </c>
    </row>
    <row r="21" spans="1:3" x14ac:dyDescent="0.2">
      <c r="A21" s="135" t="s">
        <v>60</v>
      </c>
      <c r="B21" s="282" t="s">
        <v>191</v>
      </c>
      <c r="C21" s="208">
        <v>56</v>
      </c>
    </row>
    <row r="22" spans="1:3" x14ac:dyDescent="0.2">
      <c r="A22" s="135" t="s">
        <v>59</v>
      </c>
      <c r="B22" s="282" t="s">
        <v>188</v>
      </c>
      <c r="C22" s="208">
        <v>56</v>
      </c>
    </row>
    <row r="23" spans="1:3" x14ac:dyDescent="0.2">
      <c r="A23" s="135" t="s">
        <v>66</v>
      </c>
      <c r="B23" s="282" t="s">
        <v>192</v>
      </c>
      <c r="C23" s="208">
        <v>56</v>
      </c>
    </row>
    <row r="24" spans="1:3" x14ac:dyDescent="0.2">
      <c r="A24" s="135" t="s">
        <v>58</v>
      </c>
      <c r="B24" s="282" t="s">
        <v>221</v>
      </c>
      <c r="C24" s="208">
        <v>54</v>
      </c>
    </row>
    <row r="25" spans="1:3" x14ac:dyDescent="0.2">
      <c r="A25" s="135" t="s">
        <v>65</v>
      </c>
      <c r="B25" s="282" t="s">
        <v>207</v>
      </c>
      <c r="C25" s="208">
        <v>54</v>
      </c>
    </row>
    <row r="26" spans="1:3" x14ac:dyDescent="0.2">
      <c r="A26" s="135" t="s">
        <v>60</v>
      </c>
      <c r="B26" s="282" t="s">
        <v>205</v>
      </c>
      <c r="C26" s="208">
        <v>53</v>
      </c>
    </row>
    <row r="27" spans="1:3" x14ac:dyDescent="0.2">
      <c r="A27" s="135" t="s">
        <v>59</v>
      </c>
      <c r="B27" s="282" t="s">
        <v>198</v>
      </c>
      <c r="C27" s="208">
        <v>53</v>
      </c>
    </row>
    <row r="28" spans="1:3" x14ac:dyDescent="0.2">
      <c r="A28" s="135" t="s">
        <v>58</v>
      </c>
      <c r="B28" s="282" t="s">
        <v>212</v>
      </c>
      <c r="C28" s="208">
        <v>53</v>
      </c>
    </row>
    <row r="29" spans="1:3" x14ac:dyDescent="0.2">
      <c r="A29" s="135" t="s">
        <v>60</v>
      </c>
      <c r="B29" s="282" t="s">
        <v>202</v>
      </c>
      <c r="C29" s="208">
        <v>52</v>
      </c>
    </row>
    <row r="30" spans="1:3" x14ac:dyDescent="0.2">
      <c r="A30" s="135" t="s">
        <v>78</v>
      </c>
      <c r="B30" s="282" t="s">
        <v>197</v>
      </c>
      <c r="C30" s="208">
        <v>52</v>
      </c>
    </row>
    <row r="31" spans="1:3" x14ac:dyDescent="0.2">
      <c r="A31" s="135" t="s">
        <v>65</v>
      </c>
      <c r="B31" s="282" t="s">
        <v>190</v>
      </c>
      <c r="C31" s="208">
        <v>52</v>
      </c>
    </row>
    <row r="32" spans="1:3" x14ac:dyDescent="0.2">
      <c r="A32" s="135" t="s">
        <v>68</v>
      </c>
      <c r="B32" s="282" t="s">
        <v>194</v>
      </c>
      <c r="C32" s="208">
        <v>51</v>
      </c>
    </row>
    <row r="33" spans="1:3" x14ac:dyDescent="0.2">
      <c r="A33" s="135" t="s">
        <v>63</v>
      </c>
      <c r="B33" s="282" t="s">
        <v>196</v>
      </c>
      <c r="C33" s="208">
        <v>51</v>
      </c>
    </row>
    <row r="34" spans="1:3" x14ac:dyDescent="0.2">
      <c r="A34" s="135" t="s">
        <v>59</v>
      </c>
      <c r="B34" s="282" t="s">
        <v>200</v>
      </c>
      <c r="C34" s="208">
        <v>51</v>
      </c>
    </row>
    <row r="35" spans="1:3" x14ac:dyDescent="0.2">
      <c r="A35" s="135" t="s">
        <v>69</v>
      </c>
      <c r="B35" s="282" t="s">
        <v>210</v>
      </c>
      <c r="C35" s="208">
        <v>51</v>
      </c>
    </row>
    <row r="36" spans="1:3" x14ac:dyDescent="0.2">
      <c r="A36" s="135" t="s">
        <v>70</v>
      </c>
      <c r="B36" s="282" t="s">
        <v>209</v>
      </c>
      <c r="C36" s="208">
        <v>49</v>
      </c>
    </row>
    <row r="37" spans="1:3" x14ac:dyDescent="0.2">
      <c r="A37" s="135" t="s">
        <v>69</v>
      </c>
      <c r="B37" s="282" t="s">
        <v>235</v>
      </c>
      <c r="C37" s="208">
        <v>48</v>
      </c>
    </row>
    <row r="38" spans="1:3" x14ac:dyDescent="0.2">
      <c r="A38" s="135" t="s">
        <v>63</v>
      </c>
      <c r="B38" s="282" t="s">
        <v>234</v>
      </c>
      <c r="C38" s="208">
        <v>47</v>
      </c>
    </row>
    <row r="39" spans="1:3" x14ac:dyDescent="0.2">
      <c r="A39" s="135" t="s">
        <v>63</v>
      </c>
      <c r="B39" s="282" t="s">
        <v>204</v>
      </c>
      <c r="C39" s="208">
        <v>47</v>
      </c>
    </row>
    <row r="40" spans="1:3" x14ac:dyDescent="0.2">
      <c r="A40" s="135" t="s">
        <v>73</v>
      </c>
      <c r="B40" s="282" t="s">
        <v>231</v>
      </c>
      <c r="C40" s="208">
        <v>47</v>
      </c>
    </row>
    <row r="41" spans="1:3" x14ac:dyDescent="0.2">
      <c r="A41" s="135" t="s">
        <v>84</v>
      </c>
      <c r="B41" s="282" t="s">
        <v>78</v>
      </c>
      <c r="C41" s="208">
        <v>46</v>
      </c>
    </row>
    <row r="42" spans="1:3" x14ac:dyDescent="0.2">
      <c r="A42" s="135" t="s">
        <v>65</v>
      </c>
      <c r="B42" s="282" t="s">
        <v>220</v>
      </c>
      <c r="C42" s="208">
        <v>46</v>
      </c>
    </row>
    <row r="43" spans="1:3" x14ac:dyDescent="0.2">
      <c r="A43" s="135" t="s">
        <v>70</v>
      </c>
      <c r="B43" s="282" t="s">
        <v>217</v>
      </c>
      <c r="C43" s="208">
        <v>46</v>
      </c>
    </row>
    <row r="44" spans="1:3" x14ac:dyDescent="0.2">
      <c r="A44" s="135" t="s">
        <v>59</v>
      </c>
      <c r="B44" s="282" t="s">
        <v>238</v>
      </c>
      <c r="C44" s="208">
        <v>45</v>
      </c>
    </row>
    <row r="45" spans="1:3" x14ac:dyDescent="0.2">
      <c r="A45" s="135" t="s">
        <v>71</v>
      </c>
      <c r="B45" s="282" t="s">
        <v>246</v>
      </c>
      <c r="C45" s="208">
        <v>44</v>
      </c>
    </row>
    <row r="46" spans="1:3" x14ac:dyDescent="0.2">
      <c r="A46" s="135" t="s">
        <v>64</v>
      </c>
      <c r="B46" s="282" t="s">
        <v>213</v>
      </c>
      <c r="C46" s="208">
        <v>44</v>
      </c>
    </row>
    <row r="47" spans="1:3" x14ac:dyDescent="0.2">
      <c r="A47" s="135" t="s">
        <v>72</v>
      </c>
      <c r="B47" s="282" t="s">
        <v>214</v>
      </c>
      <c r="C47" s="208">
        <v>44</v>
      </c>
    </row>
    <row r="48" spans="1:3" x14ac:dyDescent="0.2">
      <c r="A48" s="135" t="s">
        <v>59</v>
      </c>
      <c r="B48" s="282" t="s">
        <v>219</v>
      </c>
      <c r="C48" s="208">
        <v>43</v>
      </c>
    </row>
    <row r="49" spans="1:3" x14ac:dyDescent="0.2">
      <c r="A49" s="135" t="s">
        <v>68</v>
      </c>
      <c r="B49" s="282" t="s">
        <v>224</v>
      </c>
      <c r="C49" s="208">
        <v>42</v>
      </c>
    </row>
    <row r="50" spans="1:3" x14ac:dyDescent="0.2">
      <c r="A50" s="135" t="s">
        <v>63</v>
      </c>
      <c r="B50" s="282" t="s">
        <v>226</v>
      </c>
      <c r="C50" s="208">
        <v>42</v>
      </c>
    </row>
    <row r="51" spans="1:3" x14ac:dyDescent="0.2">
      <c r="A51" s="135" t="s">
        <v>74</v>
      </c>
      <c r="B51" s="282" t="s">
        <v>236</v>
      </c>
      <c r="C51" s="208">
        <v>42</v>
      </c>
    </row>
    <row r="52" spans="1:3" x14ac:dyDescent="0.2">
      <c r="A52" s="135" t="s">
        <v>81</v>
      </c>
      <c r="B52" s="282" t="s">
        <v>215</v>
      </c>
      <c r="C52" s="208">
        <v>42</v>
      </c>
    </row>
    <row r="53" spans="1:3" x14ac:dyDescent="0.2">
      <c r="A53" s="135" t="s">
        <v>65</v>
      </c>
      <c r="B53" s="282" t="s">
        <v>229</v>
      </c>
      <c r="C53" s="208">
        <v>42</v>
      </c>
    </row>
    <row r="54" spans="1:3" x14ac:dyDescent="0.2">
      <c r="A54" s="135" t="s">
        <v>59</v>
      </c>
      <c r="B54" s="282" t="s">
        <v>223</v>
      </c>
      <c r="C54" s="208">
        <v>41</v>
      </c>
    </row>
    <row r="55" spans="1:3" x14ac:dyDescent="0.2">
      <c r="A55" s="135" t="s">
        <v>77</v>
      </c>
      <c r="B55" s="282" t="s">
        <v>225</v>
      </c>
      <c r="C55" s="208">
        <v>40</v>
      </c>
    </row>
    <row r="56" spans="1:3" x14ac:dyDescent="0.2">
      <c r="A56" s="135" t="s">
        <v>72</v>
      </c>
      <c r="B56" s="282" t="s">
        <v>222</v>
      </c>
      <c r="C56" s="208">
        <v>40</v>
      </c>
    </row>
    <row r="57" spans="1:3" x14ac:dyDescent="0.2">
      <c r="A57" s="135" t="s">
        <v>70</v>
      </c>
      <c r="B57" s="282" t="s">
        <v>218</v>
      </c>
      <c r="C57" s="208">
        <v>40</v>
      </c>
    </row>
    <row r="58" spans="1:3" x14ac:dyDescent="0.2">
      <c r="A58" s="135" t="s">
        <v>62</v>
      </c>
      <c r="B58" s="282" t="s">
        <v>237</v>
      </c>
      <c r="C58" s="208">
        <v>40</v>
      </c>
    </row>
    <row r="59" spans="1:3" x14ac:dyDescent="0.2">
      <c r="A59" s="135" t="s">
        <v>63</v>
      </c>
      <c r="B59" s="282" t="s">
        <v>216</v>
      </c>
      <c r="C59" s="208">
        <v>39</v>
      </c>
    </row>
    <row r="60" spans="1:3" x14ac:dyDescent="0.2">
      <c r="A60" s="135" t="s">
        <v>96</v>
      </c>
      <c r="B60" s="282" t="s">
        <v>227</v>
      </c>
      <c r="C60" s="208">
        <v>39</v>
      </c>
    </row>
    <row r="61" spans="1:3" x14ac:dyDescent="0.2">
      <c r="A61" s="135" t="s">
        <v>79</v>
      </c>
      <c r="B61" s="282" t="s">
        <v>228</v>
      </c>
      <c r="C61" s="208">
        <v>38</v>
      </c>
    </row>
    <row r="62" spans="1:3" x14ac:dyDescent="0.2">
      <c r="A62" s="135" t="s">
        <v>78</v>
      </c>
      <c r="B62" s="282" t="s">
        <v>268</v>
      </c>
      <c r="C62" s="208">
        <v>38</v>
      </c>
    </row>
    <row r="63" spans="1:3" x14ac:dyDescent="0.2">
      <c r="A63" s="135" t="s">
        <v>78</v>
      </c>
      <c r="B63" s="282" t="s">
        <v>245</v>
      </c>
      <c r="C63" s="208">
        <v>38</v>
      </c>
    </row>
    <row r="64" spans="1:3" x14ac:dyDescent="0.2">
      <c r="A64" s="135" t="s">
        <v>69</v>
      </c>
      <c r="B64" s="282" t="s">
        <v>254</v>
      </c>
      <c r="C64" s="208">
        <v>38</v>
      </c>
    </row>
    <row r="65" spans="1:3" x14ac:dyDescent="0.2">
      <c r="A65" s="135" t="s">
        <v>68</v>
      </c>
      <c r="B65" s="282" t="s">
        <v>232</v>
      </c>
      <c r="C65" s="208">
        <v>37</v>
      </c>
    </row>
    <row r="66" spans="1:3" x14ac:dyDescent="0.2">
      <c r="A66" s="135" t="s">
        <v>78</v>
      </c>
      <c r="B66" s="282" t="s">
        <v>230</v>
      </c>
      <c r="C66" s="208">
        <v>37</v>
      </c>
    </row>
    <row r="67" spans="1:3" x14ac:dyDescent="0.2">
      <c r="A67" s="135" t="s">
        <v>76</v>
      </c>
      <c r="B67" s="282" t="s">
        <v>258</v>
      </c>
      <c r="C67" s="208">
        <v>37</v>
      </c>
    </row>
    <row r="68" spans="1:3" x14ac:dyDescent="0.2">
      <c r="A68" s="135" t="s">
        <v>70</v>
      </c>
      <c r="B68" s="282" t="s">
        <v>241</v>
      </c>
      <c r="C68" s="208">
        <v>37</v>
      </c>
    </row>
    <row r="69" spans="1:3" x14ac:dyDescent="0.2">
      <c r="A69" s="135" t="s">
        <v>67</v>
      </c>
      <c r="B69" s="282" t="s">
        <v>249</v>
      </c>
      <c r="C69" s="208">
        <v>36</v>
      </c>
    </row>
    <row r="70" spans="1:3" x14ac:dyDescent="0.2">
      <c r="A70" s="135" t="s">
        <v>58</v>
      </c>
      <c r="B70" s="282" t="s">
        <v>242</v>
      </c>
      <c r="C70" s="208">
        <v>36</v>
      </c>
    </row>
    <row r="71" spans="1:3" x14ac:dyDescent="0.2">
      <c r="A71" s="135" t="s">
        <v>65</v>
      </c>
      <c r="B71" s="282" t="s">
        <v>233</v>
      </c>
      <c r="C71" s="208">
        <v>36</v>
      </c>
    </row>
    <row r="72" spans="1:3" x14ac:dyDescent="0.2">
      <c r="A72" s="135" t="s">
        <v>69</v>
      </c>
      <c r="B72" s="282" t="s">
        <v>243</v>
      </c>
      <c r="C72" s="208">
        <v>36</v>
      </c>
    </row>
    <row r="73" spans="1:3" x14ac:dyDescent="0.2">
      <c r="A73" s="135" t="s">
        <v>68</v>
      </c>
      <c r="B73" s="283" t="str">
        <f>PROPER('[1]TABLO-6'!$C$75)</f>
        <v>15 Temmuz</v>
      </c>
      <c r="C73" s="208">
        <v>35</v>
      </c>
    </row>
    <row r="74" spans="1:3" x14ac:dyDescent="0.2">
      <c r="A74" s="135" t="s">
        <v>68</v>
      </c>
      <c r="B74" s="282" t="s">
        <v>250</v>
      </c>
      <c r="C74" s="208">
        <v>35</v>
      </c>
    </row>
    <row r="75" spans="1:3" x14ac:dyDescent="0.2">
      <c r="A75" s="135" t="s">
        <v>77</v>
      </c>
      <c r="B75" s="282" t="s">
        <v>191</v>
      </c>
      <c r="C75" s="208">
        <v>35</v>
      </c>
    </row>
    <row r="76" spans="1:3" x14ac:dyDescent="0.2">
      <c r="A76" s="135" t="s">
        <v>59</v>
      </c>
      <c r="B76" s="282" t="s">
        <v>253</v>
      </c>
      <c r="C76" s="208">
        <v>35</v>
      </c>
    </row>
    <row r="77" spans="1:3" x14ac:dyDescent="0.2">
      <c r="A77" s="135" t="s">
        <v>71</v>
      </c>
      <c r="B77" s="282" t="s">
        <v>251</v>
      </c>
      <c r="C77" s="208">
        <v>34</v>
      </c>
    </row>
    <row r="78" spans="1:3" x14ac:dyDescent="0.2">
      <c r="A78" s="135" t="s">
        <v>68</v>
      </c>
      <c r="B78" s="282" t="s">
        <v>74</v>
      </c>
      <c r="C78" s="208">
        <v>34</v>
      </c>
    </row>
    <row r="79" spans="1:3" x14ac:dyDescent="0.2">
      <c r="A79" s="135" t="s">
        <v>68</v>
      </c>
      <c r="B79" s="282" t="s">
        <v>239</v>
      </c>
      <c r="C79" s="208">
        <v>34</v>
      </c>
    </row>
    <row r="80" spans="1:3" x14ac:dyDescent="0.2">
      <c r="A80" s="135" t="s">
        <v>78</v>
      </c>
      <c r="B80" s="282" t="s">
        <v>299</v>
      </c>
      <c r="C80" s="208">
        <v>34</v>
      </c>
    </row>
    <row r="81" spans="1:3" x14ac:dyDescent="0.2">
      <c r="A81" s="135" t="s">
        <v>58</v>
      </c>
      <c r="B81" s="282" t="s">
        <v>285</v>
      </c>
      <c r="C81" s="208">
        <v>34</v>
      </c>
    </row>
    <row r="82" spans="1:3" x14ac:dyDescent="0.2">
      <c r="A82" s="135" t="s">
        <v>60</v>
      </c>
      <c r="B82" s="282" t="s">
        <v>252</v>
      </c>
      <c r="C82" s="208">
        <v>33</v>
      </c>
    </row>
    <row r="83" spans="1:3" x14ac:dyDescent="0.2">
      <c r="A83" s="135" t="s">
        <v>62</v>
      </c>
      <c r="B83" s="282" t="s">
        <v>247</v>
      </c>
      <c r="C83" s="208">
        <v>33</v>
      </c>
    </row>
    <row r="84" spans="1:3" x14ac:dyDescent="0.2">
      <c r="A84" s="135" t="s">
        <v>71</v>
      </c>
      <c r="B84" s="282" t="s">
        <v>265</v>
      </c>
      <c r="C84" s="208">
        <v>32</v>
      </c>
    </row>
    <row r="85" spans="1:3" x14ac:dyDescent="0.2">
      <c r="A85" s="135" t="s">
        <v>63</v>
      </c>
      <c r="B85" s="282" t="s">
        <v>259</v>
      </c>
      <c r="C85" s="208">
        <v>32</v>
      </c>
    </row>
    <row r="86" spans="1:3" x14ac:dyDescent="0.2">
      <c r="A86" s="135" t="s">
        <v>82</v>
      </c>
      <c r="B86" s="282" t="s">
        <v>266</v>
      </c>
      <c r="C86" s="208">
        <v>32</v>
      </c>
    </row>
    <row r="87" spans="1:3" x14ac:dyDescent="0.2">
      <c r="A87" s="135" t="s">
        <v>75</v>
      </c>
      <c r="B87" s="282" t="s">
        <v>257</v>
      </c>
      <c r="C87" s="208">
        <v>32</v>
      </c>
    </row>
    <row r="88" spans="1:3" x14ac:dyDescent="0.2">
      <c r="A88" s="135" t="s">
        <v>81</v>
      </c>
      <c r="B88" s="282" t="s">
        <v>244</v>
      </c>
      <c r="C88" s="208">
        <v>32</v>
      </c>
    </row>
    <row r="89" spans="1:3" x14ac:dyDescent="0.2">
      <c r="A89" s="135" t="s">
        <v>67</v>
      </c>
      <c r="B89" s="282" t="s">
        <v>223</v>
      </c>
      <c r="C89" s="208">
        <v>32</v>
      </c>
    </row>
    <row r="90" spans="1:3" x14ac:dyDescent="0.2">
      <c r="A90" s="135" t="s">
        <v>68</v>
      </c>
      <c r="B90" s="282" t="s">
        <v>280</v>
      </c>
      <c r="C90" s="208">
        <v>31</v>
      </c>
    </row>
    <row r="91" spans="1:3" x14ac:dyDescent="0.2">
      <c r="A91" s="135" t="s">
        <v>83</v>
      </c>
      <c r="B91" s="282" t="s">
        <v>262</v>
      </c>
      <c r="C91" s="208">
        <v>31</v>
      </c>
    </row>
    <row r="92" spans="1:3" x14ac:dyDescent="0.2">
      <c r="A92" s="135" t="s">
        <v>61</v>
      </c>
      <c r="B92" s="282" t="s">
        <v>256</v>
      </c>
      <c r="C92" s="208">
        <v>31</v>
      </c>
    </row>
    <row r="93" spans="1:3" x14ac:dyDescent="0.2">
      <c r="A93" s="135" t="s">
        <v>92</v>
      </c>
      <c r="B93" s="282" t="s">
        <v>311</v>
      </c>
      <c r="C93" s="208">
        <v>31</v>
      </c>
    </row>
    <row r="94" spans="1:3" x14ac:dyDescent="0.2">
      <c r="A94" s="135" t="s">
        <v>66</v>
      </c>
      <c r="B94" s="282" t="s">
        <v>253</v>
      </c>
      <c r="C94" s="208">
        <v>31</v>
      </c>
    </row>
    <row r="95" spans="1:3" x14ac:dyDescent="0.2">
      <c r="A95" s="135" t="s">
        <v>73</v>
      </c>
      <c r="B95" s="282" t="s">
        <v>255</v>
      </c>
      <c r="C95" s="208">
        <v>31</v>
      </c>
    </row>
    <row r="96" spans="1:3" x14ac:dyDescent="0.2">
      <c r="A96" s="135" t="s">
        <v>69</v>
      </c>
      <c r="B96" s="282" t="s">
        <v>253</v>
      </c>
      <c r="C96" s="208">
        <v>31</v>
      </c>
    </row>
    <row r="97" spans="1:3" x14ac:dyDescent="0.2">
      <c r="A97" s="135" t="s">
        <v>68</v>
      </c>
      <c r="B97" s="282" t="s">
        <v>274</v>
      </c>
      <c r="C97" s="208">
        <v>30</v>
      </c>
    </row>
    <row r="98" spans="1:3" x14ac:dyDescent="0.2">
      <c r="A98" s="135" t="s">
        <v>60</v>
      </c>
      <c r="B98" s="282" t="s">
        <v>248</v>
      </c>
      <c r="C98" s="208">
        <v>30</v>
      </c>
    </row>
    <row r="99" spans="1:3" x14ac:dyDescent="0.2">
      <c r="A99" s="135" t="s">
        <v>94</v>
      </c>
      <c r="B99" s="282" t="s">
        <v>281</v>
      </c>
      <c r="C99" s="208">
        <v>30</v>
      </c>
    </row>
    <row r="100" spans="1:3" x14ac:dyDescent="0.2">
      <c r="A100" s="135" t="s">
        <v>92</v>
      </c>
      <c r="B100" s="282" t="s">
        <v>355</v>
      </c>
      <c r="C100" s="208">
        <v>30</v>
      </c>
    </row>
    <row r="101" spans="1:3" x14ac:dyDescent="0.2">
      <c r="A101" s="135" t="s">
        <v>92</v>
      </c>
      <c r="B101" s="282" t="s">
        <v>302</v>
      </c>
      <c r="C101" s="208">
        <v>30</v>
      </c>
    </row>
    <row r="102" spans="1:3" x14ac:dyDescent="0.2">
      <c r="A102" s="135" t="s">
        <v>80</v>
      </c>
      <c r="B102" s="282" t="s">
        <v>287</v>
      </c>
      <c r="C102" s="208">
        <v>30</v>
      </c>
    </row>
    <row r="103" spans="1:3" x14ac:dyDescent="0.2">
      <c r="A103" s="135" t="s">
        <v>71</v>
      </c>
      <c r="B103" s="282" t="s">
        <v>270</v>
      </c>
      <c r="C103" s="208">
        <v>29</v>
      </c>
    </row>
    <row r="104" spans="1:3" x14ac:dyDescent="0.2">
      <c r="A104" s="135" t="s">
        <v>63</v>
      </c>
      <c r="B104" s="282" t="s">
        <v>261</v>
      </c>
      <c r="C104" s="208">
        <v>29</v>
      </c>
    </row>
    <row r="105" spans="1:3" x14ac:dyDescent="0.2">
      <c r="A105" s="135" t="s">
        <v>63</v>
      </c>
      <c r="B105" s="282" t="s">
        <v>63</v>
      </c>
      <c r="C105" s="208">
        <v>29</v>
      </c>
    </row>
    <row r="106" spans="1:3" x14ac:dyDescent="0.2">
      <c r="A106" s="135" t="s">
        <v>96</v>
      </c>
      <c r="B106" s="282" t="s">
        <v>344</v>
      </c>
      <c r="C106" s="208">
        <v>29</v>
      </c>
    </row>
    <row r="107" spans="1:3" x14ac:dyDescent="0.2">
      <c r="A107" s="135" t="s">
        <v>75</v>
      </c>
      <c r="B107" s="282" t="s">
        <v>289</v>
      </c>
      <c r="C107" s="208">
        <v>29</v>
      </c>
    </row>
    <row r="108" spans="1:3" x14ac:dyDescent="0.2">
      <c r="A108" s="135" t="s">
        <v>59</v>
      </c>
      <c r="B108" s="282" t="s">
        <v>267</v>
      </c>
      <c r="C108" s="208">
        <v>29</v>
      </c>
    </row>
    <row r="109" spans="1:3" x14ac:dyDescent="0.2">
      <c r="A109" s="135" t="s">
        <v>81</v>
      </c>
      <c r="B109" s="282" t="s">
        <v>284</v>
      </c>
      <c r="C109" s="208">
        <v>29</v>
      </c>
    </row>
    <row r="110" spans="1:3" x14ac:dyDescent="0.2">
      <c r="A110" s="135" t="s">
        <v>72</v>
      </c>
      <c r="B110" s="282" t="s">
        <v>499</v>
      </c>
      <c r="C110" s="208">
        <v>29</v>
      </c>
    </row>
    <row r="111" spans="1:3" x14ac:dyDescent="0.2">
      <c r="A111" s="135" t="s">
        <v>67</v>
      </c>
      <c r="B111" s="282" t="s">
        <v>305</v>
      </c>
      <c r="C111" s="208">
        <v>29</v>
      </c>
    </row>
    <row r="112" spans="1:3" x14ac:dyDescent="0.2">
      <c r="A112" s="135" t="s">
        <v>67</v>
      </c>
      <c r="B112" s="282" t="s">
        <v>332</v>
      </c>
      <c r="C112" s="208">
        <v>29</v>
      </c>
    </row>
    <row r="113" spans="1:3" x14ac:dyDescent="0.2">
      <c r="A113" s="135" t="s">
        <v>67</v>
      </c>
      <c r="B113" s="282" t="s">
        <v>287</v>
      </c>
      <c r="C113" s="208">
        <v>29</v>
      </c>
    </row>
    <row r="114" spans="1:3" x14ac:dyDescent="0.2">
      <c r="A114" s="135" t="s">
        <v>93</v>
      </c>
      <c r="B114" s="282" t="s">
        <v>264</v>
      </c>
      <c r="C114" s="208">
        <v>29</v>
      </c>
    </row>
    <row r="115" spans="1:3" x14ac:dyDescent="0.2">
      <c r="A115" s="135" t="s">
        <v>65</v>
      </c>
      <c r="B115" s="282" t="s">
        <v>234</v>
      </c>
      <c r="C115" s="208">
        <v>29</v>
      </c>
    </row>
    <row r="116" spans="1:3" x14ac:dyDescent="0.2">
      <c r="A116" s="135" t="s">
        <v>63</v>
      </c>
      <c r="B116" s="282" t="s">
        <v>269</v>
      </c>
      <c r="C116" s="208">
        <v>28</v>
      </c>
    </row>
    <row r="117" spans="1:3" x14ac:dyDescent="0.2">
      <c r="A117" s="135" t="s">
        <v>75</v>
      </c>
      <c r="B117" s="282" t="s">
        <v>260</v>
      </c>
      <c r="C117" s="208">
        <v>28</v>
      </c>
    </row>
    <row r="118" spans="1:3" x14ac:dyDescent="0.2">
      <c r="A118" s="135" t="s">
        <v>75</v>
      </c>
      <c r="B118" s="282" t="s">
        <v>263</v>
      </c>
      <c r="C118" s="208">
        <v>28</v>
      </c>
    </row>
    <row r="119" spans="1:3" x14ac:dyDescent="0.2">
      <c r="A119" s="135" t="s">
        <v>76</v>
      </c>
      <c r="B119" s="282" t="s">
        <v>321</v>
      </c>
      <c r="C119" s="208">
        <v>28</v>
      </c>
    </row>
    <row r="120" spans="1:3" x14ac:dyDescent="0.2">
      <c r="A120" s="135" t="s">
        <v>76</v>
      </c>
      <c r="B120" s="282" t="s">
        <v>232</v>
      </c>
      <c r="C120" s="208">
        <v>28</v>
      </c>
    </row>
    <row r="121" spans="1:3" x14ac:dyDescent="0.2">
      <c r="A121" s="135" t="s">
        <v>76</v>
      </c>
      <c r="B121" s="282" t="s">
        <v>286</v>
      </c>
      <c r="C121" s="208">
        <v>28</v>
      </c>
    </row>
    <row r="122" spans="1:3" x14ac:dyDescent="0.2">
      <c r="A122" s="135" t="s">
        <v>92</v>
      </c>
      <c r="B122" s="282" t="s">
        <v>293</v>
      </c>
      <c r="C122" s="208">
        <v>28</v>
      </c>
    </row>
    <row r="123" spans="1:3" x14ac:dyDescent="0.2">
      <c r="A123" s="135" t="s">
        <v>73</v>
      </c>
      <c r="B123" s="282" t="s">
        <v>264</v>
      </c>
      <c r="C123" s="208">
        <v>28</v>
      </c>
    </row>
    <row r="124" spans="1:3" x14ac:dyDescent="0.2">
      <c r="A124" s="135" t="s">
        <v>70</v>
      </c>
      <c r="B124" s="282" t="s">
        <v>282</v>
      </c>
      <c r="C124" s="208">
        <v>28</v>
      </c>
    </row>
    <row r="125" spans="1:3" x14ac:dyDescent="0.2">
      <c r="A125" s="135" t="s">
        <v>68</v>
      </c>
      <c r="B125" s="282" t="s">
        <v>276</v>
      </c>
      <c r="C125" s="208">
        <v>27</v>
      </c>
    </row>
    <row r="126" spans="1:3" x14ac:dyDescent="0.2">
      <c r="A126" s="135" t="s">
        <v>74</v>
      </c>
      <c r="B126" s="282" t="s">
        <v>272</v>
      </c>
      <c r="C126" s="208">
        <v>27</v>
      </c>
    </row>
    <row r="127" spans="1:3" x14ac:dyDescent="0.2">
      <c r="A127" s="135" t="s">
        <v>77</v>
      </c>
      <c r="B127" s="282" t="s">
        <v>310</v>
      </c>
      <c r="C127" s="208">
        <v>27</v>
      </c>
    </row>
    <row r="128" spans="1:3" x14ac:dyDescent="0.2">
      <c r="A128" s="135" t="s">
        <v>78</v>
      </c>
      <c r="B128" s="282" t="s">
        <v>271</v>
      </c>
      <c r="C128" s="208">
        <v>27</v>
      </c>
    </row>
    <row r="129" spans="1:3" x14ac:dyDescent="0.2">
      <c r="A129" s="135" t="s">
        <v>76</v>
      </c>
      <c r="B129" s="282" t="s">
        <v>63</v>
      </c>
      <c r="C129" s="208">
        <v>27</v>
      </c>
    </row>
    <row r="130" spans="1:3" x14ac:dyDescent="0.2">
      <c r="A130" s="135" t="s">
        <v>67</v>
      </c>
      <c r="B130" s="282" t="s">
        <v>283</v>
      </c>
      <c r="C130" s="208">
        <v>27</v>
      </c>
    </row>
    <row r="131" spans="1:3" x14ac:dyDescent="0.2">
      <c r="A131" s="135" t="s">
        <v>92</v>
      </c>
      <c r="B131" s="282" t="s">
        <v>324</v>
      </c>
      <c r="C131" s="208">
        <v>27</v>
      </c>
    </row>
    <row r="132" spans="1:3" x14ac:dyDescent="0.2">
      <c r="A132" s="135" t="s">
        <v>93</v>
      </c>
      <c r="B132" s="282" t="s">
        <v>277</v>
      </c>
      <c r="C132" s="208">
        <v>27</v>
      </c>
    </row>
    <row r="133" spans="1:3" x14ac:dyDescent="0.2">
      <c r="A133" s="135" t="s">
        <v>73</v>
      </c>
      <c r="B133" s="282" t="s">
        <v>275</v>
      </c>
      <c r="C133" s="208">
        <v>27</v>
      </c>
    </row>
    <row r="134" spans="1:3" x14ac:dyDescent="0.2">
      <c r="A134" s="135" t="s">
        <v>58</v>
      </c>
      <c r="B134" s="282" t="s">
        <v>58</v>
      </c>
      <c r="C134" s="208">
        <v>27</v>
      </c>
    </row>
    <row r="135" spans="1:3" x14ac:dyDescent="0.2">
      <c r="A135" s="135" t="s">
        <v>62</v>
      </c>
      <c r="B135" s="282" t="s">
        <v>304</v>
      </c>
      <c r="C135" s="208">
        <v>27</v>
      </c>
    </row>
    <row r="136" spans="1:3" x14ac:dyDescent="0.2">
      <c r="A136" s="135" t="s">
        <v>71</v>
      </c>
      <c r="B136" s="282" t="s">
        <v>323</v>
      </c>
      <c r="C136" s="208">
        <v>26</v>
      </c>
    </row>
    <row r="137" spans="1:3" x14ac:dyDescent="0.2">
      <c r="A137" s="135" t="s">
        <v>60</v>
      </c>
      <c r="B137" s="282" t="s">
        <v>290</v>
      </c>
      <c r="C137" s="208">
        <v>26</v>
      </c>
    </row>
    <row r="138" spans="1:3" x14ac:dyDescent="0.2">
      <c r="A138" s="135" t="s">
        <v>59</v>
      </c>
      <c r="B138" s="282" t="s">
        <v>278</v>
      </c>
      <c r="C138" s="208">
        <v>26</v>
      </c>
    </row>
    <row r="139" spans="1:3" x14ac:dyDescent="0.2">
      <c r="A139" s="135" t="s">
        <v>76</v>
      </c>
      <c r="B139" s="282" t="s">
        <v>291</v>
      </c>
      <c r="C139" s="208">
        <v>26</v>
      </c>
    </row>
    <row r="140" spans="1:3" x14ac:dyDescent="0.2">
      <c r="A140" s="135" t="s">
        <v>65</v>
      </c>
      <c r="B140" s="282" t="s">
        <v>301</v>
      </c>
      <c r="C140" s="208">
        <v>26</v>
      </c>
    </row>
    <row r="141" spans="1:3" x14ac:dyDescent="0.2">
      <c r="A141" s="135" t="s">
        <v>65</v>
      </c>
      <c r="B141" s="282" t="s">
        <v>333</v>
      </c>
      <c r="C141" s="208">
        <v>26</v>
      </c>
    </row>
    <row r="142" spans="1:3" x14ac:dyDescent="0.2">
      <c r="A142" s="135" t="s">
        <v>80</v>
      </c>
      <c r="B142" s="282" t="s">
        <v>338</v>
      </c>
      <c r="C142" s="208">
        <v>26</v>
      </c>
    </row>
    <row r="143" spans="1:3" x14ac:dyDescent="0.2">
      <c r="A143" s="135" t="s">
        <v>80</v>
      </c>
      <c r="B143" s="282" t="s">
        <v>74</v>
      </c>
      <c r="C143" s="208">
        <v>26</v>
      </c>
    </row>
    <row r="144" spans="1:3" x14ac:dyDescent="0.2">
      <c r="A144" s="135" t="s">
        <v>80</v>
      </c>
      <c r="B144" s="282" t="s">
        <v>241</v>
      </c>
      <c r="C144" s="208">
        <v>26</v>
      </c>
    </row>
    <row r="145" spans="1:3" x14ac:dyDescent="0.2">
      <c r="A145" s="135" t="s">
        <v>70</v>
      </c>
      <c r="B145" s="282" t="s">
        <v>292</v>
      </c>
      <c r="C145" s="208">
        <v>26</v>
      </c>
    </row>
    <row r="146" spans="1:3" x14ac:dyDescent="0.2">
      <c r="A146" s="135" t="s">
        <v>79</v>
      </c>
      <c r="B146" s="282" t="s">
        <v>296</v>
      </c>
      <c r="C146" s="208">
        <v>25</v>
      </c>
    </row>
    <row r="147" spans="1:3" x14ac:dyDescent="0.2">
      <c r="A147" s="135" t="s">
        <v>79</v>
      </c>
      <c r="B147" s="282" t="s">
        <v>345</v>
      </c>
      <c r="C147" s="208">
        <v>25</v>
      </c>
    </row>
    <row r="148" spans="1:3" x14ac:dyDescent="0.2">
      <c r="A148" s="135" t="s">
        <v>75</v>
      </c>
      <c r="B148" s="282" t="s">
        <v>315</v>
      </c>
      <c r="C148" s="208">
        <v>25</v>
      </c>
    </row>
    <row r="149" spans="1:3" x14ac:dyDescent="0.2">
      <c r="A149" s="135" t="s">
        <v>74</v>
      </c>
      <c r="B149" s="282" t="s">
        <v>279</v>
      </c>
      <c r="C149" s="208">
        <v>25</v>
      </c>
    </row>
    <row r="150" spans="1:3" x14ac:dyDescent="0.2">
      <c r="A150" s="135" t="s">
        <v>77</v>
      </c>
      <c r="B150" s="282" t="s">
        <v>283</v>
      </c>
      <c r="C150" s="208">
        <v>25</v>
      </c>
    </row>
    <row r="151" spans="1:3" x14ac:dyDescent="0.2">
      <c r="A151" s="135" t="s">
        <v>86</v>
      </c>
      <c r="B151" s="282" t="s">
        <v>208</v>
      </c>
      <c r="C151" s="208">
        <v>25</v>
      </c>
    </row>
    <row r="152" spans="1:3" x14ac:dyDescent="0.2">
      <c r="A152" s="135" t="s">
        <v>76</v>
      </c>
      <c r="B152" s="282" t="s">
        <v>300</v>
      </c>
      <c r="C152" s="208">
        <v>25</v>
      </c>
    </row>
    <row r="153" spans="1:3" x14ac:dyDescent="0.2">
      <c r="A153" s="135" t="s">
        <v>61</v>
      </c>
      <c r="B153" s="282" t="s">
        <v>374</v>
      </c>
      <c r="C153" s="208">
        <v>25</v>
      </c>
    </row>
    <row r="154" spans="1:3" x14ac:dyDescent="0.2">
      <c r="A154" s="135" t="s">
        <v>84</v>
      </c>
      <c r="B154" s="282" t="s">
        <v>309</v>
      </c>
      <c r="C154" s="208">
        <v>25</v>
      </c>
    </row>
    <row r="155" spans="1:3" x14ac:dyDescent="0.2">
      <c r="A155" s="135" t="s">
        <v>84</v>
      </c>
      <c r="B155" s="282" t="s">
        <v>295</v>
      </c>
      <c r="C155" s="208">
        <v>25</v>
      </c>
    </row>
    <row r="156" spans="1:3" x14ac:dyDescent="0.2">
      <c r="A156" s="135" t="s">
        <v>67</v>
      </c>
      <c r="B156" s="282" t="s">
        <v>298</v>
      </c>
      <c r="C156" s="208">
        <v>25</v>
      </c>
    </row>
    <row r="157" spans="1:3" x14ac:dyDescent="0.2">
      <c r="A157" s="135" t="s">
        <v>92</v>
      </c>
      <c r="B157" s="282" t="s">
        <v>259</v>
      </c>
      <c r="C157" s="208">
        <v>25</v>
      </c>
    </row>
    <row r="158" spans="1:3" x14ac:dyDescent="0.2">
      <c r="A158" s="135" t="s">
        <v>58</v>
      </c>
      <c r="B158" s="282" t="s">
        <v>372</v>
      </c>
      <c r="C158" s="208">
        <v>25</v>
      </c>
    </row>
    <row r="159" spans="1:3" x14ac:dyDescent="0.2">
      <c r="A159" s="135" t="s">
        <v>65</v>
      </c>
      <c r="B159" s="282" t="s">
        <v>308</v>
      </c>
      <c r="C159" s="208">
        <v>25</v>
      </c>
    </row>
    <row r="160" spans="1:3" x14ac:dyDescent="0.2">
      <c r="A160" s="135" t="s">
        <v>80</v>
      </c>
      <c r="B160" s="282" t="s">
        <v>273</v>
      </c>
      <c r="C160" s="208">
        <v>25</v>
      </c>
    </row>
    <row r="161" spans="1:3" x14ac:dyDescent="0.2">
      <c r="A161" s="135" t="s">
        <v>70</v>
      </c>
      <c r="B161" s="282" t="s">
        <v>297</v>
      </c>
      <c r="C161" s="208">
        <v>25</v>
      </c>
    </row>
    <row r="162" spans="1:3" x14ac:dyDescent="0.2">
      <c r="A162" s="135" t="s">
        <v>71</v>
      </c>
      <c r="B162" s="282" t="s">
        <v>342</v>
      </c>
      <c r="C162" s="208">
        <v>24</v>
      </c>
    </row>
    <row r="163" spans="1:3" x14ac:dyDescent="0.2">
      <c r="A163" s="135" t="s">
        <v>89</v>
      </c>
      <c r="B163" s="282" t="s">
        <v>356</v>
      </c>
      <c r="C163" s="208">
        <v>24</v>
      </c>
    </row>
    <row r="164" spans="1:3" x14ac:dyDescent="0.2">
      <c r="A164" s="135" t="s">
        <v>74</v>
      </c>
      <c r="B164" s="282" t="s">
        <v>312</v>
      </c>
      <c r="C164" s="208">
        <v>24</v>
      </c>
    </row>
    <row r="165" spans="1:3" x14ac:dyDescent="0.2">
      <c r="A165" s="135" t="s">
        <v>74</v>
      </c>
      <c r="B165" s="282" t="s">
        <v>406</v>
      </c>
      <c r="C165" s="208">
        <v>24</v>
      </c>
    </row>
    <row r="166" spans="1:3" x14ac:dyDescent="0.2">
      <c r="A166" s="135" t="s">
        <v>64</v>
      </c>
      <c r="B166" s="282" t="s">
        <v>191</v>
      </c>
      <c r="C166" s="208">
        <v>24</v>
      </c>
    </row>
    <row r="167" spans="1:3" x14ac:dyDescent="0.2">
      <c r="A167" s="135" t="s">
        <v>86</v>
      </c>
      <c r="B167" s="282" t="s">
        <v>259</v>
      </c>
      <c r="C167" s="208">
        <v>24</v>
      </c>
    </row>
    <row r="168" spans="1:3" x14ac:dyDescent="0.2">
      <c r="A168" s="135" t="s">
        <v>81</v>
      </c>
      <c r="B168" s="282" t="s">
        <v>317</v>
      </c>
      <c r="C168" s="208">
        <v>24</v>
      </c>
    </row>
    <row r="169" spans="1:3" x14ac:dyDescent="0.2">
      <c r="A169" s="135" t="s">
        <v>72</v>
      </c>
      <c r="B169" s="282" t="s">
        <v>74</v>
      </c>
      <c r="C169" s="208">
        <v>24</v>
      </c>
    </row>
    <row r="170" spans="1:3" x14ac:dyDescent="0.2">
      <c r="A170" s="135" t="s">
        <v>92</v>
      </c>
      <c r="B170" s="282" t="s">
        <v>393</v>
      </c>
      <c r="C170" s="208">
        <v>24</v>
      </c>
    </row>
    <row r="171" spans="1:3" x14ac:dyDescent="0.2">
      <c r="A171" s="135" t="s">
        <v>65</v>
      </c>
      <c r="B171" s="282" t="s">
        <v>303</v>
      </c>
      <c r="C171" s="208">
        <v>24</v>
      </c>
    </row>
    <row r="172" spans="1:3" x14ac:dyDescent="0.2">
      <c r="A172" s="135" t="s">
        <v>62</v>
      </c>
      <c r="B172" s="282" t="s">
        <v>330</v>
      </c>
      <c r="C172" s="208">
        <v>24</v>
      </c>
    </row>
    <row r="173" spans="1:3" x14ac:dyDescent="0.2">
      <c r="A173" s="135" t="s">
        <v>62</v>
      </c>
      <c r="B173" s="282" t="s">
        <v>361</v>
      </c>
      <c r="C173" s="208">
        <v>24</v>
      </c>
    </row>
    <row r="174" spans="1:3" x14ac:dyDescent="0.2">
      <c r="A174" s="135" t="s">
        <v>75</v>
      </c>
      <c r="B174" s="282" t="s">
        <v>388</v>
      </c>
      <c r="C174" s="208">
        <v>23</v>
      </c>
    </row>
    <row r="175" spans="1:3" x14ac:dyDescent="0.2">
      <c r="A175" s="135" t="s">
        <v>60</v>
      </c>
      <c r="B175" s="282" t="s">
        <v>232</v>
      </c>
      <c r="C175" s="208">
        <v>23</v>
      </c>
    </row>
    <row r="176" spans="1:3" x14ac:dyDescent="0.2">
      <c r="A176" s="135" t="s">
        <v>64</v>
      </c>
      <c r="B176" s="282" t="s">
        <v>369</v>
      </c>
      <c r="C176" s="208">
        <v>23</v>
      </c>
    </row>
    <row r="177" spans="1:3" x14ac:dyDescent="0.2">
      <c r="A177" s="135" t="s">
        <v>85</v>
      </c>
      <c r="B177" s="282" t="s">
        <v>336</v>
      </c>
      <c r="C177" s="208">
        <v>23</v>
      </c>
    </row>
    <row r="178" spans="1:3" x14ac:dyDescent="0.2">
      <c r="A178" s="135" t="s">
        <v>86</v>
      </c>
      <c r="B178" s="282" t="s">
        <v>366</v>
      </c>
      <c r="C178" s="208">
        <v>23</v>
      </c>
    </row>
    <row r="179" spans="1:3" x14ac:dyDescent="0.2">
      <c r="A179" s="135" t="s">
        <v>86</v>
      </c>
      <c r="B179" s="282" t="s">
        <v>396</v>
      </c>
      <c r="C179" s="208">
        <v>23</v>
      </c>
    </row>
    <row r="180" spans="1:3" x14ac:dyDescent="0.2">
      <c r="A180" s="135" t="s">
        <v>76</v>
      </c>
      <c r="B180" s="282" t="s">
        <v>316</v>
      </c>
      <c r="C180" s="208">
        <v>23</v>
      </c>
    </row>
    <row r="181" spans="1:3" x14ac:dyDescent="0.2">
      <c r="A181" s="135" t="s">
        <v>88</v>
      </c>
      <c r="B181" s="282" t="s">
        <v>294</v>
      </c>
      <c r="C181" s="208">
        <v>23</v>
      </c>
    </row>
    <row r="182" spans="1:3" x14ac:dyDescent="0.2">
      <c r="A182" s="135" t="s">
        <v>81</v>
      </c>
      <c r="B182" s="282" t="s">
        <v>322</v>
      </c>
      <c r="C182" s="208">
        <v>23</v>
      </c>
    </row>
    <row r="183" spans="1:3" x14ac:dyDescent="0.2">
      <c r="A183" s="135" t="s">
        <v>67</v>
      </c>
      <c r="B183" s="282" t="s">
        <v>303</v>
      </c>
      <c r="C183" s="208">
        <v>23</v>
      </c>
    </row>
    <row r="184" spans="1:3" x14ac:dyDescent="0.2">
      <c r="A184" s="135" t="s">
        <v>58</v>
      </c>
      <c r="B184" s="282" t="s">
        <v>462</v>
      </c>
      <c r="C184" s="208">
        <v>23</v>
      </c>
    </row>
    <row r="185" spans="1:3" x14ac:dyDescent="0.2">
      <c r="A185" s="135" t="s">
        <v>65</v>
      </c>
      <c r="B185" s="282" t="s">
        <v>74</v>
      </c>
      <c r="C185" s="208">
        <v>23</v>
      </c>
    </row>
    <row r="186" spans="1:3" x14ac:dyDescent="0.2">
      <c r="A186" s="135" t="s">
        <v>80</v>
      </c>
      <c r="B186" s="282" t="s">
        <v>360</v>
      </c>
      <c r="C186" s="208">
        <v>23</v>
      </c>
    </row>
    <row r="187" spans="1:3" x14ac:dyDescent="0.2">
      <c r="A187" s="135" t="s">
        <v>70</v>
      </c>
      <c r="B187" s="282" t="s">
        <v>420</v>
      </c>
      <c r="C187" s="208">
        <v>23</v>
      </c>
    </row>
    <row r="188" spans="1:3" x14ac:dyDescent="0.2">
      <c r="A188" s="135" t="s">
        <v>62</v>
      </c>
      <c r="B188" s="282" t="s">
        <v>288</v>
      </c>
      <c r="C188" s="208">
        <v>23</v>
      </c>
    </row>
    <row r="189" spans="1:3" x14ac:dyDescent="0.2">
      <c r="A189" s="135" t="s">
        <v>89</v>
      </c>
      <c r="B189" s="282" t="s">
        <v>352</v>
      </c>
      <c r="C189" s="208">
        <v>22</v>
      </c>
    </row>
    <row r="190" spans="1:3" x14ac:dyDescent="0.2">
      <c r="A190" s="135" t="s">
        <v>68</v>
      </c>
      <c r="B190" s="282" t="s">
        <v>318</v>
      </c>
      <c r="C190" s="208">
        <v>22</v>
      </c>
    </row>
    <row r="191" spans="1:3" x14ac:dyDescent="0.2">
      <c r="A191" s="135" t="s">
        <v>68</v>
      </c>
      <c r="B191" s="282" t="s">
        <v>337</v>
      </c>
      <c r="C191" s="208">
        <v>22</v>
      </c>
    </row>
    <row r="192" spans="1:3" x14ac:dyDescent="0.2">
      <c r="A192" s="135" t="s">
        <v>74</v>
      </c>
      <c r="B192" s="282" t="s">
        <v>306</v>
      </c>
      <c r="C192" s="208">
        <v>22</v>
      </c>
    </row>
    <row r="193" spans="1:3" x14ac:dyDescent="0.2">
      <c r="A193" s="135" t="s">
        <v>77</v>
      </c>
      <c r="B193" s="282" t="s">
        <v>351</v>
      </c>
      <c r="C193" s="208">
        <v>22</v>
      </c>
    </row>
    <row r="194" spans="1:3" x14ac:dyDescent="0.2">
      <c r="A194" s="135" t="s">
        <v>59</v>
      </c>
      <c r="B194" s="282" t="s">
        <v>334</v>
      </c>
      <c r="C194" s="208">
        <v>22</v>
      </c>
    </row>
    <row r="195" spans="1:3" x14ac:dyDescent="0.2">
      <c r="A195" s="135" t="s">
        <v>59</v>
      </c>
      <c r="B195" s="282" t="s">
        <v>346</v>
      </c>
      <c r="C195" s="208">
        <v>22</v>
      </c>
    </row>
    <row r="196" spans="1:3" x14ac:dyDescent="0.2">
      <c r="A196" s="135" t="s">
        <v>72</v>
      </c>
      <c r="B196" s="282" t="s">
        <v>314</v>
      </c>
      <c r="C196" s="208">
        <v>22</v>
      </c>
    </row>
    <row r="197" spans="1:3" x14ac:dyDescent="0.2">
      <c r="A197" s="135" t="s">
        <v>72</v>
      </c>
      <c r="B197" s="282" t="s">
        <v>307</v>
      </c>
      <c r="C197" s="208">
        <v>22</v>
      </c>
    </row>
    <row r="198" spans="1:3" x14ac:dyDescent="0.2">
      <c r="A198" s="135" t="s">
        <v>66</v>
      </c>
      <c r="B198" s="282" t="s">
        <v>328</v>
      </c>
      <c r="C198" s="208">
        <v>22</v>
      </c>
    </row>
    <row r="199" spans="1:3" x14ac:dyDescent="0.2">
      <c r="A199" s="135" t="s">
        <v>65</v>
      </c>
      <c r="B199" s="282" t="s">
        <v>259</v>
      </c>
      <c r="C199" s="208">
        <v>22</v>
      </c>
    </row>
    <row r="200" spans="1:3" x14ac:dyDescent="0.2">
      <c r="A200" s="135" t="s">
        <v>62</v>
      </c>
      <c r="B200" s="282" t="s">
        <v>340</v>
      </c>
      <c r="C200" s="208">
        <v>22</v>
      </c>
    </row>
    <row r="201" spans="1:3" x14ac:dyDescent="0.2">
      <c r="A201" s="135" t="s">
        <v>62</v>
      </c>
      <c r="B201" s="282" t="s">
        <v>326</v>
      </c>
      <c r="C201" s="208">
        <v>22</v>
      </c>
    </row>
    <row r="202" spans="1:3" x14ac:dyDescent="0.2">
      <c r="A202" s="135" t="s">
        <v>63</v>
      </c>
      <c r="B202" s="282" t="s">
        <v>253</v>
      </c>
      <c r="C202" s="208">
        <v>21</v>
      </c>
    </row>
    <row r="203" spans="1:3" x14ac:dyDescent="0.2">
      <c r="A203" s="135" t="s">
        <v>79</v>
      </c>
      <c r="B203" s="282" t="s">
        <v>325</v>
      </c>
      <c r="C203" s="208">
        <v>21</v>
      </c>
    </row>
    <row r="204" spans="1:3" x14ac:dyDescent="0.2">
      <c r="A204" s="135" t="s">
        <v>96</v>
      </c>
      <c r="B204" s="282" t="s">
        <v>331</v>
      </c>
      <c r="C204" s="208">
        <v>21</v>
      </c>
    </row>
    <row r="205" spans="1:3" x14ac:dyDescent="0.2">
      <c r="A205" s="135" t="s">
        <v>60</v>
      </c>
      <c r="B205" s="282" t="s">
        <v>339</v>
      </c>
      <c r="C205" s="208">
        <v>21</v>
      </c>
    </row>
    <row r="206" spans="1:3" x14ac:dyDescent="0.2">
      <c r="A206" s="135" t="s">
        <v>64</v>
      </c>
      <c r="B206" s="282" t="s">
        <v>363</v>
      </c>
      <c r="C206" s="208">
        <v>21</v>
      </c>
    </row>
    <row r="207" spans="1:3" x14ac:dyDescent="0.2">
      <c r="A207" s="135" t="s">
        <v>86</v>
      </c>
      <c r="B207" s="282" t="s">
        <v>359</v>
      </c>
      <c r="C207" s="208">
        <v>21</v>
      </c>
    </row>
    <row r="208" spans="1:3" x14ac:dyDescent="0.2">
      <c r="A208" s="135" t="s">
        <v>86</v>
      </c>
      <c r="B208" s="282" t="s">
        <v>320</v>
      </c>
      <c r="C208" s="208">
        <v>21</v>
      </c>
    </row>
    <row r="209" spans="1:3" x14ac:dyDescent="0.2">
      <c r="A209" s="135" t="s">
        <v>88</v>
      </c>
      <c r="B209" s="282" t="s">
        <v>319</v>
      </c>
      <c r="C209" s="208">
        <v>21</v>
      </c>
    </row>
    <row r="210" spans="1:3" x14ac:dyDescent="0.2">
      <c r="A210" s="135" t="s">
        <v>81</v>
      </c>
      <c r="B210" s="282" t="s">
        <v>391</v>
      </c>
      <c r="C210" s="208">
        <v>21</v>
      </c>
    </row>
    <row r="211" spans="1:3" x14ac:dyDescent="0.2">
      <c r="A211" s="135" t="s">
        <v>72</v>
      </c>
      <c r="B211" s="282" t="s">
        <v>205</v>
      </c>
      <c r="C211" s="208">
        <v>21</v>
      </c>
    </row>
    <row r="212" spans="1:3" x14ac:dyDescent="0.2">
      <c r="A212" s="135" t="s">
        <v>92</v>
      </c>
      <c r="B212" s="282" t="s">
        <v>74</v>
      </c>
      <c r="C212" s="208">
        <v>21</v>
      </c>
    </row>
    <row r="213" spans="1:3" x14ac:dyDescent="0.2">
      <c r="A213" s="135" t="s">
        <v>92</v>
      </c>
      <c r="B213" s="282" t="s">
        <v>446</v>
      </c>
      <c r="C213" s="208">
        <v>21</v>
      </c>
    </row>
    <row r="214" spans="1:3" x14ac:dyDescent="0.2">
      <c r="A214" s="135" t="s">
        <v>92</v>
      </c>
      <c r="B214" s="282" t="s">
        <v>513</v>
      </c>
      <c r="C214" s="208">
        <v>21</v>
      </c>
    </row>
    <row r="215" spans="1:3" x14ac:dyDescent="0.2">
      <c r="A215" s="135" t="s">
        <v>87</v>
      </c>
      <c r="B215" s="282" t="s">
        <v>313</v>
      </c>
      <c r="C215" s="208">
        <v>21</v>
      </c>
    </row>
    <row r="216" spans="1:3" x14ac:dyDescent="0.2">
      <c r="A216" s="135" t="s">
        <v>66</v>
      </c>
      <c r="B216" s="282" t="s">
        <v>425</v>
      </c>
      <c r="C216" s="208">
        <v>21</v>
      </c>
    </row>
    <row r="217" spans="1:3" x14ac:dyDescent="0.2">
      <c r="A217" s="135" t="s">
        <v>66</v>
      </c>
      <c r="B217" s="282" t="s">
        <v>80</v>
      </c>
      <c r="C217" s="208">
        <v>21</v>
      </c>
    </row>
    <row r="218" spans="1:3" x14ac:dyDescent="0.2">
      <c r="A218" s="135" t="s">
        <v>62</v>
      </c>
      <c r="B218" s="282" t="s">
        <v>327</v>
      </c>
      <c r="C218" s="208">
        <v>21</v>
      </c>
    </row>
    <row r="219" spans="1:3" x14ac:dyDescent="0.2">
      <c r="A219" s="135" t="s">
        <v>79</v>
      </c>
      <c r="B219" s="282" t="s">
        <v>347</v>
      </c>
      <c r="C219" s="208">
        <v>20</v>
      </c>
    </row>
    <row r="220" spans="1:3" x14ac:dyDescent="0.2">
      <c r="A220" s="135" t="s">
        <v>79</v>
      </c>
      <c r="B220" s="282" t="s">
        <v>329</v>
      </c>
      <c r="C220" s="208">
        <v>20</v>
      </c>
    </row>
    <row r="221" spans="1:3" x14ac:dyDescent="0.2">
      <c r="A221" s="135" t="s">
        <v>82</v>
      </c>
      <c r="B221" s="282" t="s">
        <v>357</v>
      </c>
      <c r="C221" s="208">
        <v>20</v>
      </c>
    </row>
    <row r="222" spans="1:3" x14ac:dyDescent="0.2">
      <c r="A222" s="135" t="s">
        <v>75</v>
      </c>
      <c r="B222" s="282" t="s">
        <v>401</v>
      </c>
      <c r="C222" s="208">
        <v>20</v>
      </c>
    </row>
    <row r="223" spans="1:3" x14ac:dyDescent="0.2">
      <c r="A223" s="135" t="s">
        <v>75</v>
      </c>
      <c r="B223" s="282" t="s">
        <v>349</v>
      </c>
      <c r="C223" s="208">
        <v>20</v>
      </c>
    </row>
    <row r="224" spans="1:3" x14ac:dyDescent="0.2">
      <c r="A224" s="135" t="s">
        <v>60</v>
      </c>
      <c r="B224" s="282" t="s">
        <v>411</v>
      </c>
      <c r="C224" s="208">
        <v>20</v>
      </c>
    </row>
    <row r="225" spans="1:3" x14ac:dyDescent="0.2">
      <c r="A225" s="135" t="s">
        <v>85</v>
      </c>
      <c r="B225" s="282" t="s">
        <v>353</v>
      </c>
      <c r="C225" s="208">
        <v>20</v>
      </c>
    </row>
    <row r="226" spans="1:3" x14ac:dyDescent="0.2">
      <c r="A226" s="135" t="s">
        <v>86</v>
      </c>
      <c r="B226" s="282" t="s">
        <v>282</v>
      </c>
      <c r="C226" s="208">
        <v>20</v>
      </c>
    </row>
    <row r="227" spans="1:3" x14ac:dyDescent="0.2">
      <c r="A227" s="135" t="s">
        <v>78</v>
      </c>
      <c r="B227" s="282" t="s">
        <v>343</v>
      </c>
      <c r="C227" s="208">
        <v>20</v>
      </c>
    </row>
    <row r="228" spans="1:3" x14ac:dyDescent="0.2">
      <c r="A228" s="135" t="s">
        <v>76</v>
      </c>
      <c r="B228" s="282" t="s">
        <v>341</v>
      </c>
      <c r="C228" s="208">
        <v>20</v>
      </c>
    </row>
    <row r="229" spans="1:3" x14ac:dyDescent="0.2">
      <c r="A229" s="135" t="s">
        <v>76</v>
      </c>
      <c r="B229" s="282" t="s">
        <v>409</v>
      </c>
      <c r="C229" s="208">
        <v>20</v>
      </c>
    </row>
    <row r="230" spans="1:3" x14ac:dyDescent="0.2">
      <c r="A230" s="135" t="s">
        <v>76</v>
      </c>
      <c r="B230" s="282" t="s">
        <v>387</v>
      </c>
      <c r="C230" s="208">
        <v>20</v>
      </c>
    </row>
    <row r="231" spans="1:3" x14ac:dyDescent="0.2">
      <c r="A231" s="135" t="s">
        <v>76</v>
      </c>
      <c r="B231" s="282" t="s">
        <v>373</v>
      </c>
      <c r="C231" s="208">
        <v>20</v>
      </c>
    </row>
    <row r="232" spans="1:3" x14ac:dyDescent="0.2">
      <c r="A232" s="135" t="s">
        <v>61</v>
      </c>
      <c r="B232" s="282" t="s">
        <v>370</v>
      </c>
      <c r="C232" s="208">
        <v>20</v>
      </c>
    </row>
    <row r="233" spans="1:3" x14ac:dyDescent="0.2">
      <c r="A233" s="135" t="s">
        <v>81</v>
      </c>
      <c r="B233" s="282" t="s">
        <v>365</v>
      </c>
      <c r="C233" s="208">
        <v>20</v>
      </c>
    </row>
    <row r="234" spans="1:3" x14ac:dyDescent="0.2">
      <c r="A234" s="135" t="s">
        <v>94</v>
      </c>
      <c r="B234" s="282" t="s">
        <v>364</v>
      </c>
      <c r="C234" s="208">
        <v>20</v>
      </c>
    </row>
    <row r="235" spans="1:3" x14ac:dyDescent="0.2">
      <c r="A235" s="135" t="s">
        <v>67</v>
      </c>
      <c r="B235" s="282" t="s">
        <v>348</v>
      </c>
      <c r="C235" s="208">
        <v>20</v>
      </c>
    </row>
    <row r="236" spans="1:3" x14ac:dyDescent="0.2">
      <c r="A236" s="135" t="s">
        <v>67</v>
      </c>
      <c r="B236" s="282" t="s">
        <v>74</v>
      </c>
      <c r="C236" s="208">
        <v>20</v>
      </c>
    </row>
    <row r="237" spans="1:3" x14ac:dyDescent="0.2">
      <c r="A237" s="135" t="s">
        <v>66</v>
      </c>
      <c r="B237" s="282" t="s">
        <v>399</v>
      </c>
      <c r="C237" s="208">
        <v>20</v>
      </c>
    </row>
    <row r="238" spans="1:3" x14ac:dyDescent="0.2">
      <c r="A238" s="135" t="s">
        <v>73</v>
      </c>
      <c r="B238" s="282" t="s">
        <v>417</v>
      </c>
      <c r="C238" s="208">
        <v>20</v>
      </c>
    </row>
    <row r="239" spans="1:3" x14ac:dyDescent="0.2">
      <c r="A239" s="135" t="s">
        <v>73</v>
      </c>
      <c r="B239" s="282" t="s">
        <v>200</v>
      </c>
      <c r="C239" s="208">
        <v>20</v>
      </c>
    </row>
    <row r="240" spans="1:3" x14ac:dyDescent="0.2">
      <c r="A240" s="135" t="s">
        <v>65</v>
      </c>
      <c r="B240" s="282" t="s">
        <v>200</v>
      </c>
      <c r="C240" s="208">
        <v>20</v>
      </c>
    </row>
    <row r="241" spans="1:3" x14ac:dyDescent="0.2">
      <c r="A241" s="135" t="s">
        <v>65</v>
      </c>
      <c r="B241" s="282" t="s">
        <v>241</v>
      </c>
      <c r="C241" s="208">
        <v>20</v>
      </c>
    </row>
    <row r="242" spans="1:3" x14ac:dyDescent="0.2">
      <c r="A242" s="135" t="s">
        <v>80</v>
      </c>
      <c r="B242" s="282" t="s">
        <v>335</v>
      </c>
      <c r="C242" s="208">
        <v>20</v>
      </c>
    </row>
    <row r="243" spans="1:3" x14ac:dyDescent="0.2">
      <c r="A243" s="135" t="s">
        <v>71</v>
      </c>
      <c r="B243" s="282" t="s">
        <v>191</v>
      </c>
      <c r="C243" s="208">
        <v>19</v>
      </c>
    </row>
    <row r="244" spans="1:3" x14ac:dyDescent="0.2">
      <c r="A244" s="135" t="s">
        <v>90</v>
      </c>
      <c r="B244" s="282" t="s">
        <v>410</v>
      </c>
      <c r="C244" s="208">
        <v>19</v>
      </c>
    </row>
    <row r="245" spans="1:3" x14ac:dyDescent="0.2">
      <c r="A245" s="135" t="s">
        <v>74</v>
      </c>
      <c r="B245" s="282" t="s">
        <v>303</v>
      </c>
      <c r="C245" s="208">
        <v>19</v>
      </c>
    </row>
    <row r="246" spans="1:3" x14ac:dyDescent="0.2">
      <c r="A246" s="135" t="s">
        <v>74</v>
      </c>
      <c r="B246" s="282" t="s">
        <v>402</v>
      </c>
      <c r="C246" s="208">
        <v>19</v>
      </c>
    </row>
    <row r="247" spans="1:3" x14ac:dyDescent="0.2">
      <c r="A247" s="135" t="s">
        <v>59</v>
      </c>
      <c r="B247" s="282" t="s">
        <v>427</v>
      </c>
      <c r="C247" s="208">
        <v>19</v>
      </c>
    </row>
    <row r="248" spans="1:3" x14ac:dyDescent="0.2">
      <c r="A248" s="135" t="s">
        <v>76</v>
      </c>
      <c r="B248" s="282" t="s">
        <v>390</v>
      </c>
      <c r="C248" s="208">
        <v>19</v>
      </c>
    </row>
    <row r="249" spans="1:3" x14ac:dyDescent="0.2">
      <c r="A249" s="135" t="s">
        <v>76</v>
      </c>
      <c r="B249" s="282" t="s">
        <v>362</v>
      </c>
      <c r="C249" s="208">
        <v>19</v>
      </c>
    </row>
    <row r="250" spans="1:3" x14ac:dyDescent="0.2">
      <c r="A250" s="135" t="s">
        <v>76</v>
      </c>
      <c r="B250" s="282" t="s">
        <v>72</v>
      </c>
      <c r="C250" s="208">
        <v>19</v>
      </c>
    </row>
    <row r="251" spans="1:3" x14ac:dyDescent="0.2">
      <c r="A251" s="135" t="s">
        <v>83</v>
      </c>
      <c r="B251" s="282" t="s">
        <v>397</v>
      </c>
      <c r="C251" s="208">
        <v>19</v>
      </c>
    </row>
    <row r="252" spans="1:3" x14ac:dyDescent="0.2">
      <c r="A252" s="135" t="s">
        <v>88</v>
      </c>
      <c r="B252" s="282" t="s">
        <v>384</v>
      </c>
      <c r="C252" s="208">
        <v>19</v>
      </c>
    </row>
    <row r="253" spans="1:3" x14ac:dyDescent="0.2">
      <c r="A253" s="135" t="s">
        <v>81</v>
      </c>
      <c r="B253" s="282" t="s">
        <v>358</v>
      </c>
      <c r="C253" s="208">
        <v>19</v>
      </c>
    </row>
    <row r="254" spans="1:3" x14ac:dyDescent="0.2">
      <c r="A254" s="135" t="s">
        <v>84</v>
      </c>
      <c r="B254" s="282" t="s">
        <v>380</v>
      </c>
      <c r="C254" s="208">
        <v>19</v>
      </c>
    </row>
    <row r="255" spans="1:3" x14ac:dyDescent="0.2">
      <c r="A255" s="135" t="s">
        <v>84</v>
      </c>
      <c r="B255" s="282" t="s">
        <v>379</v>
      </c>
      <c r="C255" s="208">
        <v>19</v>
      </c>
    </row>
    <row r="256" spans="1:3" x14ac:dyDescent="0.2">
      <c r="A256" s="135" t="s">
        <v>92</v>
      </c>
      <c r="B256" s="282" t="s">
        <v>430</v>
      </c>
      <c r="C256" s="208">
        <v>19</v>
      </c>
    </row>
    <row r="257" spans="1:3" x14ac:dyDescent="0.2">
      <c r="A257" s="135" t="s">
        <v>65</v>
      </c>
      <c r="B257" s="282" t="s">
        <v>445</v>
      </c>
      <c r="C257" s="208">
        <v>19</v>
      </c>
    </row>
    <row r="258" spans="1:3" x14ac:dyDescent="0.2">
      <c r="A258" s="135" t="s">
        <v>80</v>
      </c>
      <c r="B258" s="282" t="s">
        <v>350</v>
      </c>
      <c r="C258" s="208">
        <v>19</v>
      </c>
    </row>
    <row r="259" spans="1:3" x14ac:dyDescent="0.2">
      <c r="A259" s="135" t="s">
        <v>80</v>
      </c>
      <c r="B259" s="282" t="s">
        <v>386</v>
      </c>
      <c r="C259" s="208">
        <v>19</v>
      </c>
    </row>
    <row r="260" spans="1:3" x14ac:dyDescent="0.2">
      <c r="A260" s="135" t="s">
        <v>70</v>
      </c>
      <c r="B260" s="282" t="s">
        <v>392</v>
      </c>
      <c r="C260" s="208">
        <v>19</v>
      </c>
    </row>
    <row r="261" spans="1:3" x14ac:dyDescent="0.2">
      <c r="A261" s="135" t="s">
        <v>69</v>
      </c>
      <c r="B261" s="282" t="s">
        <v>378</v>
      </c>
      <c r="C261" s="208">
        <v>19</v>
      </c>
    </row>
    <row r="262" spans="1:3" x14ac:dyDescent="0.2">
      <c r="A262" s="135" t="s">
        <v>89</v>
      </c>
      <c r="B262" s="282" t="s">
        <v>368</v>
      </c>
      <c r="C262" s="208">
        <v>18</v>
      </c>
    </row>
    <row r="263" spans="1:3" x14ac:dyDescent="0.2">
      <c r="A263" s="135" t="s">
        <v>68</v>
      </c>
      <c r="B263" s="282" t="s">
        <v>188</v>
      </c>
      <c r="C263" s="208">
        <v>18</v>
      </c>
    </row>
    <row r="264" spans="1:3" x14ac:dyDescent="0.2">
      <c r="A264" s="135" t="s">
        <v>79</v>
      </c>
      <c r="B264" s="282" t="s">
        <v>368</v>
      </c>
      <c r="C264" s="208">
        <v>18</v>
      </c>
    </row>
    <row r="265" spans="1:3" x14ac:dyDescent="0.2">
      <c r="A265" s="135" t="s">
        <v>90</v>
      </c>
      <c r="B265" s="282" t="s">
        <v>381</v>
      </c>
      <c r="C265" s="208">
        <v>18</v>
      </c>
    </row>
    <row r="266" spans="1:3" x14ac:dyDescent="0.2">
      <c r="A266" s="135" t="s">
        <v>75</v>
      </c>
      <c r="B266" s="282" t="s">
        <v>367</v>
      </c>
      <c r="C266" s="208">
        <v>18</v>
      </c>
    </row>
    <row r="267" spans="1:3" x14ac:dyDescent="0.2">
      <c r="A267" s="135" t="s">
        <v>74</v>
      </c>
      <c r="B267" s="282" t="s">
        <v>376</v>
      </c>
      <c r="C267" s="208">
        <v>18</v>
      </c>
    </row>
    <row r="268" spans="1:3" x14ac:dyDescent="0.2">
      <c r="A268" s="135" t="s">
        <v>74</v>
      </c>
      <c r="B268" s="282" t="s">
        <v>385</v>
      </c>
      <c r="C268" s="208">
        <v>18</v>
      </c>
    </row>
    <row r="269" spans="1:3" x14ac:dyDescent="0.2">
      <c r="A269" s="135" t="s">
        <v>64</v>
      </c>
      <c r="B269" s="282" t="s">
        <v>428</v>
      </c>
      <c r="C269" s="208">
        <v>18</v>
      </c>
    </row>
    <row r="270" spans="1:3" x14ac:dyDescent="0.2">
      <c r="A270" s="135" t="s">
        <v>85</v>
      </c>
      <c r="B270" s="282" t="s">
        <v>403</v>
      </c>
      <c r="C270" s="208">
        <v>18</v>
      </c>
    </row>
    <row r="271" spans="1:3" x14ac:dyDescent="0.2">
      <c r="A271" s="135" t="s">
        <v>85</v>
      </c>
      <c r="B271" s="282" t="s">
        <v>354</v>
      </c>
      <c r="C271" s="208">
        <v>18</v>
      </c>
    </row>
    <row r="272" spans="1:3" x14ac:dyDescent="0.2">
      <c r="A272" s="135" t="s">
        <v>76</v>
      </c>
      <c r="B272" s="282" t="s">
        <v>382</v>
      </c>
      <c r="C272" s="208">
        <v>18</v>
      </c>
    </row>
    <row r="273" spans="1:3" x14ac:dyDescent="0.2">
      <c r="A273" s="135" t="s">
        <v>88</v>
      </c>
      <c r="B273" s="282" t="s">
        <v>404</v>
      </c>
      <c r="C273" s="208">
        <v>18</v>
      </c>
    </row>
    <row r="274" spans="1:3" x14ac:dyDescent="0.2">
      <c r="A274" s="135" t="s">
        <v>88</v>
      </c>
      <c r="B274" s="282" t="s">
        <v>395</v>
      </c>
      <c r="C274" s="208">
        <v>18</v>
      </c>
    </row>
    <row r="275" spans="1:3" x14ac:dyDescent="0.2">
      <c r="A275" s="135" t="s">
        <v>61</v>
      </c>
      <c r="B275" s="282" t="s">
        <v>408</v>
      </c>
      <c r="C275" s="208">
        <v>18</v>
      </c>
    </row>
    <row r="276" spans="1:3" x14ac:dyDescent="0.2">
      <c r="A276" s="135" t="s">
        <v>61</v>
      </c>
      <c r="B276" s="282" t="s">
        <v>448</v>
      </c>
      <c r="C276" s="208">
        <v>18</v>
      </c>
    </row>
    <row r="277" spans="1:3" x14ac:dyDescent="0.2">
      <c r="A277" s="135" t="s">
        <v>81</v>
      </c>
      <c r="B277" s="282" t="s">
        <v>484</v>
      </c>
      <c r="C277" s="208">
        <v>18</v>
      </c>
    </row>
    <row r="278" spans="1:3" x14ac:dyDescent="0.2">
      <c r="A278" s="135" t="s">
        <v>67</v>
      </c>
      <c r="B278" s="282" t="s">
        <v>405</v>
      </c>
      <c r="C278" s="208">
        <v>18</v>
      </c>
    </row>
    <row r="279" spans="1:3" x14ac:dyDescent="0.2">
      <c r="A279" s="135" t="s">
        <v>92</v>
      </c>
      <c r="B279" s="282" t="s">
        <v>422</v>
      </c>
      <c r="C279" s="208">
        <v>18</v>
      </c>
    </row>
    <row r="280" spans="1:3" x14ac:dyDescent="0.2">
      <c r="A280" s="135" t="s">
        <v>92</v>
      </c>
      <c r="B280" s="282" t="s">
        <v>598</v>
      </c>
      <c r="C280" s="208">
        <v>18</v>
      </c>
    </row>
    <row r="281" spans="1:3" x14ac:dyDescent="0.2">
      <c r="A281" s="135" t="s">
        <v>66</v>
      </c>
      <c r="B281" s="282" t="s">
        <v>487</v>
      </c>
      <c r="C281" s="208">
        <v>18</v>
      </c>
    </row>
    <row r="282" spans="1:3" x14ac:dyDescent="0.2">
      <c r="A282" s="135" t="s">
        <v>66</v>
      </c>
      <c r="B282" s="282" t="s">
        <v>562</v>
      </c>
      <c r="C282" s="208">
        <v>18</v>
      </c>
    </row>
    <row r="283" spans="1:3" x14ac:dyDescent="0.2">
      <c r="A283" s="135" t="s">
        <v>73</v>
      </c>
      <c r="B283" s="282" t="s">
        <v>383</v>
      </c>
      <c r="C283" s="208">
        <v>18</v>
      </c>
    </row>
    <row r="284" spans="1:3" x14ac:dyDescent="0.2">
      <c r="A284" s="135" t="s">
        <v>65</v>
      </c>
      <c r="B284" s="282" t="s">
        <v>188</v>
      </c>
      <c r="C284" s="208">
        <v>18</v>
      </c>
    </row>
    <row r="285" spans="1:3" x14ac:dyDescent="0.2">
      <c r="A285" s="135" t="s">
        <v>65</v>
      </c>
      <c r="B285" s="282" t="s">
        <v>416</v>
      </c>
      <c r="C285" s="208">
        <v>18</v>
      </c>
    </row>
    <row r="286" spans="1:3" x14ac:dyDescent="0.2">
      <c r="A286" s="135" t="s">
        <v>80</v>
      </c>
      <c r="B286" s="282" t="s">
        <v>419</v>
      </c>
      <c r="C286" s="208">
        <v>18</v>
      </c>
    </row>
    <row r="287" spans="1:3" x14ac:dyDescent="0.2">
      <c r="A287" s="135" t="s">
        <v>80</v>
      </c>
      <c r="B287" s="282" t="s">
        <v>290</v>
      </c>
      <c r="C287" s="208">
        <v>18</v>
      </c>
    </row>
    <row r="288" spans="1:3" x14ac:dyDescent="0.2">
      <c r="A288" s="135" t="s">
        <v>80</v>
      </c>
      <c r="B288" s="282" t="s">
        <v>296</v>
      </c>
      <c r="C288" s="208">
        <v>18</v>
      </c>
    </row>
    <row r="289" spans="1:3" x14ac:dyDescent="0.2">
      <c r="A289" s="135" t="s">
        <v>62</v>
      </c>
      <c r="B289" s="282" t="s">
        <v>241</v>
      </c>
      <c r="C289" s="208">
        <v>18</v>
      </c>
    </row>
    <row r="290" spans="1:3" x14ac:dyDescent="0.2">
      <c r="A290" s="135" t="s">
        <v>68</v>
      </c>
      <c r="B290" s="282" t="s">
        <v>398</v>
      </c>
      <c r="C290" s="208">
        <v>17</v>
      </c>
    </row>
    <row r="291" spans="1:3" x14ac:dyDescent="0.2">
      <c r="A291" s="135" t="s">
        <v>79</v>
      </c>
      <c r="B291" s="282" t="s">
        <v>400</v>
      </c>
      <c r="C291" s="208">
        <v>17</v>
      </c>
    </row>
    <row r="292" spans="1:3" x14ac:dyDescent="0.2">
      <c r="A292" s="135" t="s">
        <v>79</v>
      </c>
      <c r="B292" s="282" t="s">
        <v>91</v>
      </c>
      <c r="C292" s="208">
        <v>17</v>
      </c>
    </row>
    <row r="293" spans="1:3" x14ac:dyDescent="0.2">
      <c r="A293" s="135" t="s">
        <v>82</v>
      </c>
      <c r="B293" s="282" t="s">
        <v>426</v>
      </c>
      <c r="C293" s="208">
        <v>17</v>
      </c>
    </row>
    <row r="294" spans="1:3" x14ac:dyDescent="0.2">
      <c r="A294" s="135" t="s">
        <v>90</v>
      </c>
      <c r="B294" s="282" t="s">
        <v>465</v>
      </c>
      <c r="C294" s="208">
        <v>17</v>
      </c>
    </row>
    <row r="295" spans="1:3" x14ac:dyDescent="0.2">
      <c r="A295" s="135" t="s">
        <v>75</v>
      </c>
      <c r="B295" s="282" t="s">
        <v>454</v>
      </c>
      <c r="C295" s="208">
        <v>17</v>
      </c>
    </row>
    <row r="296" spans="1:3" x14ac:dyDescent="0.2">
      <c r="A296" s="135" t="s">
        <v>75</v>
      </c>
      <c r="B296" s="282" t="s">
        <v>288</v>
      </c>
      <c r="C296" s="208">
        <v>17</v>
      </c>
    </row>
    <row r="297" spans="1:3" x14ac:dyDescent="0.2">
      <c r="A297" s="135" t="s">
        <v>74</v>
      </c>
      <c r="B297" s="282" t="s">
        <v>377</v>
      </c>
      <c r="C297" s="208">
        <v>17</v>
      </c>
    </row>
    <row r="298" spans="1:3" x14ac:dyDescent="0.2">
      <c r="A298" s="135" t="s">
        <v>74</v>
      </c>
      <c r="B298" s="282" t="s">
        <v>375</v>
      </c>
      <c r="C298" s="208">
        <v>17</v>
      </c>
    </row>
    <row r="299" spans="1:3" x14ac:dyDescent="0.2">
      <c r="A299" s="135" t="s">
        <v>60</v>
      </c>
      <c r="B299" s="282" t="s">
        <v>343</v>
      </c>
      <c r="C299" s="208">
        <v>17</v>
      </c>
    </row>
    <row r="300" spans="1:3" x14ac:dyDescent="0.2">
      <c r="A300" s="135" t="s">
        <v>64</v>
      </c>
      <c r="B300" s="282" t="s">
        <v>412</v>
      </c>
      <c r="C300" s="208">
        <v>17</v>
      </c>
    </row>
    <row r="301" spans="1:3" x14ac:dyDescent="0.2">
      <c r="A301" s="135" t="s">
        <v>85</v>
      </c>
      <c r="B301" s="282" t="s">
        <v>431</v>
      </c>
      <c r="C301" s="208">
        <v>17</v>
      </c>
    </row>
    <row r="302" spans="1:3" x14ac:dyDescent="0.2">
      <c r="A302" s="135" t="s">
        <v>76</v>
      </c>
      <c r="B302" s="282" t="s">
        <v>348</v>
      </c>
      <c r="C302" s="208">
        <v>17</v>
      </c>
    </row>
    <row r="303" spans="1:3" x14ac:dyDescent="0.2">
      <c r="A303" s="135" t="s">
        <v>76</v>
      </c>
      <c r="B303" s="282" t="s">
        <v>414</v>
      </c>
      <c r="C303" s="208">
        <v>17</v>
      </c>
    </row>
    <row r="304" spans="1:3" x14ac:dyDescent="0.2">
      <c r="A304" s="135" t="s">
        <v>81</v>
      </c>
      <c r="B304" s="282" t="s">
        <v>308</v>
      </c>
      <c r="C304" s="208">
        <v>17</v>
      </c>
    </row>
    <row r="305" spans="1:3" x14ac:dyDescent="0.2">
      <c r="A305" s="135" t="s">
        <v>81</v>
      </c>
      <c r="B305" s="282" t="s">
        <v>285</v>
      </c>
      <c r="C305" s="208">
        <v>17</v>
      </c>
    </row>
    <row r="306" spans="1:3" x14ac:dyDescent="0.2">
      <c r="A306" s="135" t="s">
        <v>72</v>
      </c>
      <c r="B306" s="282" t="s">
        <v>371</v>
      </c>
      <c r="C306" s="208">
        <v>17</v>
      </c>
    </row>
    <row r="307" spans="1:3" x14ac:dyDescent="0.2">
      <c r="A307" s="135" t="s">
        <v>92</v>
      </c>
      <c r="B307" s="282" t="s">
        <v>253</v>
      </c>
      <c r="C307" s="208">
        <v>17</v>
      </c>
    </row>
    <row r="308" spans="1:3" x14ac:dyDescent="0.2">
      <c r="A308" s="135" t="s">
        <v>66</v>
      </c>
      <c r="B308" s="282" t="s">
        <v>495</v>
      </c>
      <c r="C308" s="208">
        <v>17</v>
      </c>
    </row>
    <row r="309" spans="1:3" x14ac:dyDescent="0.2">
      <c r="A309" s="135" t="s">
        <v>66</v>
      </c>
      <c r="B309" s="282" t="s">
        <v>74</v>
      </c>
      <c r="C309" s="208">
        <v>17</v>
      </c>
    </row>
    <row r="310" spans="1:3" x14ac:dyDescent="0.2">
      <c r="A310" s="135" t="s">
        <v>73</v>
      </c>
      <c r="B310" s="282" t="s">
        <v>475</v>
      </c>
      <c r="C310" s="208">
        <v>17</v>
      </c>
    </row>
    <row r="311" spans="1:3" x14ac:dyDescent="0.2">
      <c r="A311" s="135" t="s">
        <v>65</v>
      </c>
      <c r="B311" s="282" t="s">
        <v>415</v>
      </c>
      <c r="C311" s="208">
        <v>17</v>
      </c>
    </row>
    <row r="312" spans="1:3" x14ac:dyDescent="0.2">
      <c r="A312" s="135" t="s">
        <v>65</v>
      </c>
      <c r="B312" s="282" t="s">
        <v>441</v>
      </c>
      <c r="C312" s="208">
        <v>17</v>
      </c>
    </row>
    <row r="313" spans="1:3" x14ac:dyDescent="0.2">
      <c r="A313" s="135" t="s">
        <v>65</v>
      </c>
      <c r="B313" s="282" t="s">
        <v>413</v>
      </c>
      <c r="C313" s="208">
        <v>17</v>
      </c>
    </row>
    <row r="314" spans="1:3" x14ac:dyDescent="0.2">
      <c r="A314" s="135" t="s">
        <v>80</v>
      </c>
      <c r="B314" s="282" t="s">
        <v>571</v>
      </c>
      <c r="C314" s="208">
        <v>17</v>
      </c>
    </row>
    <row r="315" spans="1:3" x14ac:dyDescent="0.2">
      <c r="A315" s="135" t="s">
        <v>70</v>
      </c>
      <c r="B315" s="282" t="s">
        <v>423</v>
      </c>
      <c r="C315" s="208">
        <v>17</v>
      </c>
    </row>
    <row r="316" spans="1:3" x14ac:dyDescent="0.2">
      <c r="A316" s="135" t="s">
        <v>62</v>
      </c>
      <c r="B316" s="282" t="s">
        <v>270</v>
      </c>
      <c r="C316" s="208">
        <v>17</v>
      </c>
    </row>
    <row r="317" spans="1:3" x14ac:dyDescent="0.2">
      <c r="A317" s="135" t="s">
        <v>68</v>
      </c>
      <c r="B317" s="282" t="s">
        <v>205</v>
      </c>
      <c r="C317" s="208">
        <v>16</v>
      </c>
    </row>
    <row r="318" spans="1:3" x14ac:dyDescent="0.2">
      <c r="A318" s="135" t="s">
        <v>68</v>
      </c>
      <c r="B318" s="282" t="s">
        <v>259</v>
      </c>
      <c r="C318" s="208">
        <v>16</v>
      </c>
    </row>
    <row r="319" spans="1:3" x14ac:dyDescent="0.2">
      <c r="A319" s="135" t="s">
        <v>79</v>
      </c>
      <c r="B319" s="282" t="s">
        <v>389</v>
      </c>
      <c r="C319" s="208">
        <v>16</v>
      </c>
    </row>
    <row r="320" spans="1:3" x14ac:dyDescent="0.2">
      <c r="A320" s="135" t="s">
        <v>82</v>
      </c>
      <c r="B320" s="282" t="s">
        <v>444</v>
      </c>
      <c r="C320" s="208">
        <v>16</v>
      </c>
    </row>
    <row r="321" spans="1:3" x14ac:dyDescent="0.2">
      <c r="A321" s="135" t="s">
        <v>74</v>
      </c>
      <c r="B321" s="282" t="s">
        <v>453</v>
      </c>
      <c r="C321" s="208">
        <v>16</v>
      </c>
    </row>
    <row r="322" spans="1:3" x14ac:dyDescent="0.2">
      <c r="A322" s="135" t="s">
        <v>60</v>
      </c>
      <c r="B322" s="282" t="s">
        <v>259</v>
      </c>
      <c r="C322" s="208">
        <v>16</v>
      </c>
    </row>
    <row r="323" spans="1:3" x14ac:dyDescent="0.2">
      <c r="A323" s="135" t="s">
        <v>85</v>
      </c>
      <c r="B323" s="282" t="s">
        <v>449</v>
      </c>
      <c r="C323" s="208">
        <v>16</v>
      </c>
    </row>
    <row r="324" spans="1:3" x14ac:dyDescent="0.2">
      <c r="A324" s="135" t="s">
        <v>85</v>
      </c>
      <c r="B324" s="282" t="s">
        <v>418</v>
      </c>
      <c r="C324" s="208">
        <v>16</v>
      </c>
    </row>
    <row r="325" spans="1:3" x14ac:dyDescent="0.2">
      <c r="A325" s="135" t="s">
        <v>86</v>
      </c>
      <c r="B325" s="282" t="s">
        <v>468</v>
      </c>
      <c r="C325" s="208">
        <v>16</v>
      </c>
    </row>
    <row r="326" spans="1:3" x14ac:dyDescent="0.2">
      <c r="A326" s="135" t="s">
        <v>59</v>
      </c>
      <c r="B326" s="282" t="s">
        <v>74</v>
      </c>
      <c r="C326" s="208">
        <v>16</v>
      </c>
    </row>
    <row r="327" spans="1:3" x14ac:dyDescent="0.2">
      <c r="A327" s="135" t="s">
        <v>78</v>
      </c>
      <c r="B327" s="282" t="s">
        <v>421</v>
      </c>
      <c r="C327" s="208">
        <v>16</v>
      </c>
    </row>
    <row r="328" spans="1:3" x14ac:dyDescent="0.2">
      <c r="A328" s="135" t="s">
        <v>76</v>
      </c>
      <c r="B328" s="282" t="s">
        <v>467</v>
      </c>
      <c r="C328" s="208">
        <v>16</v>
      </c>
    </row>
    <row r="329" spans="1:3" x14ac:dyDescent="0.2">
      <c r="A329" s="135" t="s">
        <v>61</v>
      </c>
      <c r="B329" s="282" t="s">
        <v>305</v>
      </c>
      <c r="C329" s="208">
        <v>16</v>
      </c>
    </row>
    <row r="330" spans="1:3" x14ac:dyDescent="0.2">
      <c r="A330" s="135" t="s">
        <v>61</v>
      </c>
      <c r="B330" s="282" t="s">
        <v>238</v>
      </c>
      <c r="C330" s="208">
        <v>16</v>
      </c>
    </row>
    <row r="331" spans="1:3" x14ac:dyDescent="0.2">
      <c r="A331" s="135" t="s">
        <v>61</v>
      </c>
      <c r="B331" s="282" t="s">
        <v>429</v>
      </c>
      <c r="C331" s="208">
        <v>16</v>
      </c>
    </row>
    <row r="332" spans="1:3" x14ac:dyDescent="0.2">
      <c r="A332" s="135" t="s">
        <v>81</v>
      </c>
      <c r="B332" s="282" t="s">
        <v>459</v>
      </c>
      <c r="C332" s="208">
        <v>16</v>
      </c>
    </row>
    <row r="333" spans="1:3" x14ac:dyDescent="0.2">
      <c r="A333" s="135" t="s">
        <v>81</v>
      </c>
      <c r="B333" s="282" t="s">
        <v>452</v>
      </c>
      <c r="C333" s="208">
        <v>16</v>
      </c>
    </row>
    <row r="334" spans="1:3" x14ac:dyDescent="0.2">
      <c r="A334" s="135" t="s">
        <v>94</v>
      </c>
      <c r="B334" s="282" t="s">
        <v>260</v>
      </c>
      <c r="C334" s="208">
        <v>16</v>
      </c>
    </row>
    <row r="335" spans="1:3" x14ac:dyDescent="0.2">
      <c r="A335" s="135" t="s">
        <v>94</v>
      </c>
      <c r="B335" s="282" t="s">
        <v>447</v>
      </c>
      <c r="C335" s="208">
        <v>16</v>
      </c>
    </row>
    <row r="336" spans="1:3" x14ac:dyDescent="0.2">
      <c r="A336" s="135" t="s">
        <v>67</v>
      </c>
      <c r="B336" s="282" t="s">
        <v>321</v>
      </c>
      <c r="C336" s="208">
        <v>16</v>
      </c>
    </row>
    <row r="337" spans="1:3" x14ac:dyDescent="0.2">
      <c r="A337" s="135" t="s">
        <v>87</v>
      </c>
      <c r="B337" s="282" t="s">
        <v>434</v>
      </c>
      <c r="C337" s="208">
        <v>16</v>
      </c>
    </row>
    <row r="338" spans="1:3" x14ac:dyDescent="0.2">
      <c r="A338" s="135" t="s">
        <v>95</v>
      </c>
      <c r="B338" s="282" t="s">
        <v>191</v>
      </c>
      <c r="C338" s="208">
        <v>16</v>
      </c>
    </row>
    <row r="339" spans="1:3" x14ac:dyDescent="0.2">
      <c r="A339" s="135" t="s">
        <v>65</v>
      </c>
      <c r="B339" s="282" t="s">
        <v>463</v>
      </c>
      <c r="C339" s="208">
        <v>16</v>
      </c>
    </row>
    <row r="340" spans="1:3" x14ac:dyDescent="0.2">
      <c r="A340" s="135" t="s">
        <v>65</v>
      </c>
      <c r="B340" s="282" t="s">
        <v>486</v>
      </c>
      <c r="C340" s="208">
        <v>16</v>
      </c>
    </row>
    <row r="341" spans="1:3" x14ac:dyDescent="0.2">
      <c r="A341" s="135" t="s">
        <v>80</v>
      </c>
      <c r="B341" s="282" t="s">
        <v>394</v>
      </c>
      <c r="C341" s="208">
        <v>16</v>
      </c>
    </row>
    <row r="342" spans="1:3" x14ac:dyDescent="0.2">
      <c r="A342" s="135" t="s">
        <v>70</v>
      </c>
      <c r="B342" s="282" t="s">
        <v>461</v>
      </c>
      <c r="C342" s="208">
        <v>16</v>
      </c>
    </row>
    <row r="343" spans="1:3" x14ac:dyDescent="0.2">
      <c r="A343" s="135" t="s">
        <v>62</v>
      </c>
      <c r="B343" s="282" t="s">
        <v>514</v>
      </c>
      <c r="C343" s="208">
        <v>16</v>
      </c>
    </row>
    <row r="344" spans="1:3" x14ac:dyDescent="0.2">
      <c r="A344" s="135" t="s">
        <v>97</v>
      </c>
      <c r="B344" s="282" t="s">
        <v>498</v>
      </c>
      <c r="C344" s="208">
        <v>15</v>
      </c>
    </row>
    <row r="345" spans="1:3" x14ac:dyDescent="0.2">
      <c r="A345" s="135" t="s">
        <v>89</v>
      </c>
      <c r="B345" s="282" t="s">
        <v>492</v>
      </c>
      <c r="C345" s="208">
        <v>15</v>
      </c>
    </row>
    <row r="346" spans="1:3" x14ac:dyDescent="0.2">
      <c r="A346" s="135" t="s">
        <v>68</v>
      </c>
      <c r="B346" s="282" t="s">
        <v>191</v>
      </c>
      <c r="C346" s="208">
        <v>15</v>
      </c>
    </row>
    <row r="347" spans="1:3" x14ac:dyDescent="0.2">
      <c r="A347" s="135" t="s">
        <v>82</v>
      </c>
      <c r="B347" s="282" t="s">
        <v>460</v>
      </c>
      <c r="C347" s="208">
        <v>15</v>
      </c>
    </row>
    <row r="348" spans="1:3" x14ac:dyDescent="0.2">
      <c r="A348" s="135" t="s">
        <v>74</v>
      </c>
      <c r="B348" s="282" t="s">
        <v>469</v>
      </c>
      <c r="C348" s="208">
        <v>15</v>
      </c>
    </row>
    <row r="349" spans="1:3" x14ac:dyDescent="0.2">
      <c r="A349" s="135" t="s">
        <v>60</v>
      </c>
      <c r="B349" s="282" t="s">
        <v>491</v>
      </c>
      <c r="C349" s="208">
        <v>15</v>
      </c>
    </row>
    <row r="350" spans="1:3" x14ac:dyDescent="0.2">
      <c r="A350" s="135" t="s">
        <v>77</v>
      </c>
      <c r="B350" s="282" t="s">
        <v>439</v>
      </c>
      <c r="C350" s="208">
        <v>15</v>
      </c>
    </row>
    <row r="351" spans="1:3" x14ac:dyDescent="0.2">
      <c r="A351" s="135" t="s">
        <v>86</v>
      </c>
      <c r="B351" s="282" t="s">
        <v>450</v>
      </c>
      <c r="C351" s="208">
        <v>15</v>
      </c>
    </row>
    <row r="352" spans="1:3" x14ac:dyDescent="0.2">
      <c r="A352" s="135" t="s">
        <v>86</v>
      </c>
      <c r="B352" s="282" t="s">
        <v>443</v>
      </c>
      <c r="C352" s="208">
        <v>15</v>
      </c>
    </row>
    <row r="353" spans="1:3" x14ac:dyDescent="0.2">
      <c r="A353" s="135" t="s">
        <v>59</v>
      </c>
      <c r="B353" s="282" t="s">
        <v>232</v>
      </c>
      <c r="C353" s="208">
        <v>15</v>
      </c>
    </row>
    <row r="354" spans="1:3" x14ac:dyDescent="0.2">
      <c r="A354" s="135" t="s">
        <v>78</v>
      </c>
      <c r="B354" s="282" t="s">
        <v>479</v>
      </c>
      <c r="C354" s="208">
        <v>15</v>
      </c>
    </row>
    <row r="355" spans="1:3" x14ac:dyDescent="0.2">
      <c r="A355" s="135" t="s">
        <v>76</v>
      </c>
      <c r="B355" s="282" t="s">
        <v>440</v>
      </c>
      <c r="C355" s="208">
        <v>15</v>
      </c>
    </row>
    <row r="356" spans="1:3" x14ac:dyDescent="0.2">
      <c r="A356" s="135" t="s">
        <v>61</v>
      </c>
      <c r="B356" s="282" t="s">
        <v>433</v>
      </c>
      <c r="C356" s="208">
        <v>15</v>
      </c>
    </row>
    <row r="357" spans="1:3" x14ac:dyDescent="0.2">
      <c r="A357" s="135" t="s">
        <v>81</v>
      </c>
      <c r="B357" s="282" t="s">
        <v>464</v>
      </c>
      <c r="C357" s="208">
        <v>15</v>
      </c>
    </row>
    <row r="358" spans="1:3" x14ac:dyDescent="0.2">
      <c r="A358" s="135" t="s">
        <v>81</v>
      </c>
      <c r="B358" s="282" t="s">
        <v>458</v>
      </c>
      <c r="C358" s="208">
        <v>15</v>
      </c>
    </row>
    <row r="359" spans="1:3" x14ac:dyDescent="0.2">
      <c r="A359" s="135" t="s">
        <v>84</v>
      </c>
      <c r="B359" s="282" t="s">
        <v>485</v>
      </c>
      <c r="C359" s="208">
        <v>15</v>
      </c>
    </row>
    <row r="360" spans="1:3" x14ac:dyDescent="0.2">
      <c r="A360" s="135" t="s">
        <v>72</v>
      </c>
      <c r="B360" s="282" t="s">
        <v>437</v>
      </c>
      <c r="C360" s="208">
        <v>15</v>
      </c>
    </row>
    <row r="361" spans="1:3" x14ac:dyDescent="0.2">
      <c r="A361" s="135" t="s">
        <v>72</v>
      </c>
      <c r="B361" s="282" t="s">
        <v>232</v>
      </c>
      <c r="C361" s="208">
        <v>15</v>
      </c>
    </row>
    <row r="362" spans="1:3" x14ac:dyDescent="0.2">
      <c r="A362" s="135" t="s">
        <v>67</v>
      </c>
      <c r="B362" s="282" t="s">
        <v>458</v>
      </c>
      <c r="C362" s="208">
        <v>15</v>
      </c>
    </row>
    <row r="363" spans="1:3" x14ac:dyDescent="0.2">
      <c r="A363" s="135" t="s">
        <v>93</v>
      </c>
      <c r="B363" s="282" t="s">
        <v>435</v>
      </c>
      <c r="C363" s="208">
        <v>15</v>
      </c>
    </row>
    <row r="364" spans="1:3" x14ac:dyDescent="0.2">
      <c r="A364" s="135" t="s">
        <v>73</v>
      </c>
      <c r="B364" s="282" t="s">
        <v>188</v>
      </c>
      <c r="C364" s="208">
        <v>15</v>
      </c>
    </row>
    <row r="365" spans="1:3" x14ac:dyDescent="0.2">
      <c r="A365" s="135" t="s">
        <v>95</v>
      </c>
      <c r="B365" s="282" t="s">
        <v>531</v>
      </c>
      <c r="C365" s="208">
        <v>15</v>
      </c>
    </row>
    <row r="366" spans="1:3" x14ac:dyDescent="0.2">
      <c r="A366" s="135" t="s">
        <v>65</v>
      </c>
      <c r="B366" s="282" t="s">
        <v>199</v>
      </c>
      <c r="C366" s="208">
        <v>15</v>
      </c>
    </row>
    <row r="367" spans="1:3" x14ac:dyDescent="0.2">
      <c r="A367" s="135" t="s">
        <v>65</v>
      </c>
      <c r="B367" s="282" t="s">
        <v>436</v>
      </c>
      <c r="C367" s="208">
        <v>15</v>
      </c>
    </row>
    <row r="368" spans="1:3" x14ac:dyDescent="0.2">
      <c r="A368" s="135" t="s">
        <v>65</v>
      </c>
      <c r="B368" s="282" t="s">
        <v>442</v>
      </c>
      <c r="C368" s="208">
        <v>15</v>
      </c>
    </row>
    <row r="369" spans="1:3" x14ac:dyDescent="0.2">
      <c r="A369" s="135" t="s">
        <v>62</v>
      </c>
      <c r="B369" s="282" t="s">
        <v>501</v>
      </c>
      <c r="C369" s="208">
        <v>15</v>
      </c>
    </row>
    <row r="370" spans="1:3" x14ac:dyDescent="0.2">
      <c r="A370" s="135" t="s">
        <v>62</v>
      </c>
      <c r="B370" s="282" t="s">
        <v>424</v>
      </c>
      <c r="C370" s="208">
        <v>15</v>
      </c>
    </row>
    <row r="371" spans="1:3" x14ac:dyDescent="0.2">
      <c r="A371" s="135" t="s">
        <v>89</v>
      </c>
      <c r="B371" s="282" t="s">
        <v>407</v>
      </c>
      <c r="C371" s="208">
        <v>14</v>
      </c>
    </row>
    <row r="372" spans="1:3" x14ac:dyDescent="0.2">
      <c r="A372" s="135" t="s">
        <v>74</v>
      </c>
      <c r="B372" s="282" t="s">
        <v>472</v>
      </c>
      <c r="C372" s="208">
        <v>14</v>
      </c>
    </row>
    <row r="373" spans="1:3" x14ac:dyDescent="0.2">
      <c r="A373" s="135" t="s">
        <v>85</v>
      </c>
      <c r="B373" s="282" t="s">
        <v>476</v>
      </c>
      <c r="C373" s="208">
        <v>14</v>
      </c>
    </row>
    <row r="374" spans="1:3" x14ac:dyDescent="0.2">
      <c r="A374" s="135" t="s">
        <v>77</v>
      </c>
      <c r="B374" s="282" t="s">
        <v>259</v>
      </c>
      <c r="C374" s="208">
        <v>14</v>
      </c>
    </row>
    <row r="375" spans="1:3" x14ac:dyDescent="0.2">
      <c r="A375" s="135" t="s">
        <v>86</v>
      </c>
      <c r="B375" s="282" t="s">
        <v>471</v>
      </c>
      <c r="C375" s="208">
        <v>14</v>
      </c>
    </row>
    <row r="376" spans="1:3" x14ac:dyDescent="0.2">
      <c r="A376" s="135" t="s">
        <v>86</v>
      </c>
      <c r="B376" s="282" t="s">
        <v>479</v>
      </c>
      <c r="C376" s="208">
        <v>14</v>
      </c>
    </row>
    <row r="377" spans="1:3" x14ac:dyDescent="0.2">
      <c r="A377" s="135" t="s">
        <v>86</v>
      </c>
      <c r="B377" s="282" t="s">
        <v>253</v>
      </c>
      <c r="C377" s="208">
        <v>14</v>
      </c>
    </row>
    <row r="378" spans="1:3" x14ac:dyDescent="0.2">
      <c r="A378" s="135" t="s">
        <v>86</v>
      </c>
      <c r="B378" s="282" t="s">
        <v>438</v>
      </c>
      <c r="C378" s="208">
        <v>14</v>
      </c>
    </row>
    <row r="379" spans="1:3" x14ac:dyDescent="0.2">
      <c r="A379" s="135" t="s">
        <v>78</v>
      </c>
      <c r="B379" s="282" t="s">
        <v>432</v>
      </c>
      <c r="C379" s="208">
        <v>14</v>
      </c>
    </row>
    <row r="380" spans="1:3" x14ac:dyDescent="0.2">
      <c r="A380" s="135" t="s">
        <v>76</v>
      </c>
      <c r="B380" s="282" t="s">
        <v>540</v>
      </c>
      <c r="C380" s="208">
        <v>14</v>
      </c>
    </row>
    <row r="381" spans="1:3" x14ac:dyDescent="0.2">
      <c r="A381" s="135" t="s">
        <v>83</v>
      </c>
      <c r="B381" s="282" t="s">
        <v>506</v>
      </c>
      <c r="C381" s="208">
        <v>14</v>
      </c>
    </row>
    <row r="382" spans="1:3" x14ac:dyDescent="0.2">
      <c r="A382" s="135" t="s">
        <v>88</v>
      </c>
      <c r="B382" s="282" t="s">
        <v>191</v>
      </c>
      <c r="C382" s="208">
        <v>14</v>
      </c>
    </row>
    <row r="383" spans="1:3" x14ac:dyDescent="0.2">
      <c r="A383" s="135" t="s">
        <v>61</v>
      </c>
      <c r="B383" s="282" t="s">
        <v>423</v>
      </c>
      <c r="C383" s="208">
        <v>14</v>
      </c>
    </row>
    <row r="384" spans="1:3" x14ac:dyDescent="0.2">
      <c r="A384" s="135" t="s">
        <v>81</v>
      </c>
      <c r="B384" s="282" t="s">
        <v>494</v>
      </c>
      <c r="C384" s="208">
        <v>14</v>
      </c>
    </row>
    <row r="385" spans="1:3" x14ac:dyDescent="0.2">
      <c r="A385" s="135" t="s">
        <v>94</v>
      </c>
      <c r="B385" s="282" t="s">
        <v>253</v>
      </c>
      <c r="C385" s="208">
        <v>14</v>
      </c>
    </row>
    <row r="386" spans="1:3" x14ac:dyDescent="0.2">
      <c r="A386" s="135" t="s">
        <v>84</v>
      </c>
      <c r="B386" s="282" t="s">
        <v>504</v>
      </c>
      <c r="C386" s="208">
        <v>14</v>
      </c>
    </row>
    <row r="387" spans="1:3" x14ac:dyDescent="0.2">
      <c r="A387" s="135" t="s">
        <v>66</v>
      </c>
      <c r="B387" s="282" t="s">
        <v>389</v>
      </c>
      <c r="C387" s="208">
        <v>14</v>
      </c>
    </row>
    <row r="388" spans="1:3" x14ac:dyDescent="0.2">
      <c r="A388" s="135" t="s">
        <v>73</v>
      </c>
      <c r="B388" s="282" t="s">
        <v>527</v>
      </c>
      <c r="C388" s="208">
        <v>14</v>
      </c>
    </row>
    <row r="389" spans="1:3" x14ac:dyDescent="0.2">
      <c r="A389" s="135" t="s">
        <v>65</v>
      </c>
      <c r="B389" s="282" t="s">
        <v>480</v>
      </c>
      <c r="C389" s="208">
        <v>14</v>
      </c>
    </row>
    <row r="390" spans="1:3" x14ac:dyDescent="0.2">
      <c r="A390" s="135" t="s">
        <v>65</v>
      </c>
      <c r="B390" s="282" t="s">
        <v>481</v>
      </c>
      <c r="C390" s="208">
        <v>14</v>
      </c>
    </row>
    <row r="391" spans="1:3" x14ac:dyDescent="0.2">
      <c r="A391" s="135" t="s">
        <v>62</v>
      </c>
      <c r="B391" s="282" t="s">
        <v>74</v>
      </c>
      <c r="C391" s="208">
        <v>14</v>
      </c>
    </row>
    <row r="392" spans="1:3" x14ac:dyDescent="0.2">
      <c r="A392" s="135" t="s">
        <v>89</v>
      </c>
      <c r="B392" s="282" t="s">
        <v>525</v>
      </c>
      <c r="C392" s="208">
        <v>13</v>
      </c>
    </row>
    <row r="393" spans="1:3" x14ac:dyDescent="0.2">
      <c r="A393" s="135" t="s">
        <v>68</v>
      </c>
      <c r="B393" s="282" t="s">
        <v>460</v>
      </c>
      <c r="C393" s="208">
        <v>13</v>
      </c>
    </row>
    <row r="394" spans="1:3" x14ac:dyDescent="0.2">
      <c r="A394" s="135" t="s">
        <v>96</v>
      </c>
      <c r="B394" s="282" t="s">
        <v>457</v>
      </c>
      <c r="C394" s="208">
        <v>13</v>
      </c>
    </row>
    <row r="395" spans="1:3" x14ac:dyDescent="0.2">
      <c r="A395" s="135" t="s">
        <v>96</v>
      </c>
      <c r="B395" s="282" t="s">
        <v>548</v>
      </c>
      <c r="C395" s="208">
        <v>13</v>
      </c>
    </row>
    <row r="396" spans="1:3" x14ac:dyDescent="0.2">
      <c r="A396" s="135" t="s">
        <v>82</v>
      </c>
      <c r="B396" s="282" t="s">
        <v>74</v>
      </c>
      <c r="C396" s="208">
        <v>13</v>
      </c>
    </row>
    <row r="397" spans="1:3" x14ac:dyDescent="0.2">
      <c r="A397" s="135" t="s">
        <v>82</v>
      </c>
      <c r="B397" s="282" t="s">
        <v>528</v>
      </c>
      <c r="C397" s="208">
        <v>13</v>
      </c>
    </row>
    <row r="398" spans="1:3" x14ac:dyDescent="0.2">
      <c r="A398" s="135" t="s">
        <v>82</v>
      </c>
      <c r="B398" s="282" t="s">
        <v>451</v>
      </c>
      <c r="C398" s="208">
        <v>13</v>
      </c>
    </row>
    <row r="399" spans="1:3" x14ac:dyDescent="0.2">
      <c r="A399" s="135" t="s">
        <v>74</v>
      </c>
      <c r="B399" s="282" t="s">
        <v>455</v>
      </c>
      <c r="C399" s="208">
        <v>13</v>
      </c>
    </row>
    <row r="400" spans="1:3" x14ac:dyDescent="0.2">
      <c r="A400" s="135" t="s">
        <v>64</v>
      </c>
      <c r="B400" s="282" t="s">
        <v>572</v>
      </c>
      <c r="C400" s="208">
        <v>13</v>
      </c>
    </row>
    <row r="401" spans="1:3" x14ac:dyDescent="0.2">
      <c r="A401" s="135" t="s">
        <v>85</v>
      </c>
      <c r="B401" s="282" t="s">
        <v>478</v>
      </c>
      <c r="C401" s="208">
        <v>13</v>
      </c>
    </row>
    <row r="402" spans="1:3" x14ac:dyDescent="0.2">
      <c r="A402" s="135" t="s">
        <v>85</v>
      </c>
      <c r="B402" s="282" t="s">
        <v>532</v>
      </c>
      <c r="C402" s="208">
        <v>13</v>
      </c>
    </row>
    <row r="403" spans="1:3" x14ac:dyDescent="0.2">
      <c r="A403" s="135" t="s">
        <v>77</v>
      </c>
      <c r="B403" s="282" t="s">
        <v>503</v>
      </c>
      <c r="C403" s="208">
        <v>13</v>
      </c>
    </row>
    <row r="404" spans="1:3" x14ac:dyDescent="0.2">
      <c r="A404" s="135" t="s">
        <v>59</v>
      </c>
      <c r="B404" s="282" t="s">
        <v>368</v>
      </c>
      <c r="C404" s="208">
        <v>13</v>
      </c>
    </row>
    <row r="405" spans="1:3" x14ac:dyDescent="0.2">
      <c r="A405" s="135" t="s">
        <v>78</v>
      </c>
      <c r="B405" s="282" t="s">
        <v>507</v>
      </c>
      <c r="C405" s="208">
        <v>13</v>
      </c>
    </row>
    <row r="406" spans="1:3" x14ac:dyDescent="0.2">
      <c r="A406" s="135" t="s">
        <v>78</v>
      </c>
      <c r="B406" s="282" t="s">
        <v>215</v>
      </c>
      <c r="C406" s="208">
        <v>13</v>
      </c>
    </row>
    <row r="407" spans="1:3" x14ac:dyDescent="0.2">
      <c r="A407" s="135" t="s">
        <v>81</v>
      </c>
      <c r="B407" s="282" t="s">
        <v>463</v>
      </c>
      <c r="C407" s="208">
        <v>13</v>
      </c>
    </row>
    <row r="408" spans="1:3" x14ac:dyDescent="0.2">
      <c r="A408" s="135" t="s">
        <v>81</v>
      </c>
      <c r="B408" s="282" t="s">
        <v>522</v>
      </c>
      <c r="C408" s="208">
        <v>13</v>
      </c>
    </row>
    <row r="409" spans="1:3" x14ac:dyDescent="0.2">
      <c r="A409" s="135" t="s">
        <v>81</v>
      </c>
      <c r="B409" s="282" t="s">
        <v>489</v>
      </c>
      <c r="C409" s="208">
        <v>13</v>
      </c>
    </row>
    <row r="410" spans="1:3" x14ac:dyDescent="0.2">
      <c r="A410" s="135" t="s">
        <v>81</v>
      </c>
      <c r="B410" s="282" t="s">
        <v>510</v>
      </c>
      <c r="C410" s="208">
        <v>13</v>
      </c>
    </row>
    <row r="411" spans="1:3" x14ac:dyDescent="0.2">
      <c r="A411" s="135" t="s">
        <v>94</v>
      </c>
      <c r="B411" s="282" t="s">
        <v>456</v>
      </c>
      <c r="C411" s="208">
        <v>13</v>
      </c>
    </row>
    <row r="412" spans="1:3" x14ac:dyDescent="0.2">
      <c r="A412" s="135" t="s">
        <v>94</v>
      </c>
      <c r="B412" s="282" t="s">
        <v>519</v>
      </c>
      <c r="C412" s="208">
        <v>13</v>
      </c>
    </row>
    <row r="413" spans="1:3" x14ac:dyDescent="0.2">
      <c r="A413" s="135" t="s">
        <v>84</v>
      </c>
      <c r="B413" s="282" t="s">
        <v>488</v>
      </c>
      <c r="C413" s="208">
        <v>13</v>
      </c>
    </row>
    <row r="414" spans="1:3" x14ac:dyDescent="0.2">
      <c r="A414" s="135" t="s">
        <v>84</v>
      </c>
      <c r="B414" s="282" t="s">
        <v>505</v>
      </c>
      <c r="C414" s="208">
        <v>13</v>
      </c>
    </row>
    <row r="415" spans="1:3" x14ac:dyDescent="0.2">
      <c r="A415" s="135" t="s">
        <v>92</v>
      </c>
      <c r="B415" s="282" t="s">
        <v>512</v>
      </c>
      <c r="C415" s="208">
        <v>13</v>
      </c>
    </row>
    <row r="416" spans="1:3" x14ac:dyDescent="0.2">
      <c r="A416" s="135" t="s">
        <v>92</v>
      </c>
      <c r="B416" s="282" t="s">
        <v>515</v>
      </c>
      <c r="C416" s="208">
        <v>13</v>
      </c>
    </row>
    <row r="417" spans="1:3" x14ac:dyDescent="0.2">
      <c r="A417" s="135" t="s">
        <v>92</v>
      </c>
      <c r="B417" s="282" t="s">
        <v>581</v>
      </c>
      <c r="C417" s="208">
        <v>13</v>
      </c>
    </row>
    <row r="418" spans="1:3" x14ac:dyDescent="0.2">
      <c r="A418" s="135" t="s">
        <v>66</v>
      </c>
      <c r="B418" s="282" t="s">
        <v>726</v>
      </c>
      <c r="C418" s="208">
        <v>13</v>
      </c>
    </row>
    <row r="419" spans="1:3" x14ac:dyDescent="0.2">
      <c r="A419" s="135" t="s">
        <v>73</v>
      </c>
      <c r="B419" s="282" t="s">
        <v>474</v>
      </c>
      <c r="C419" s="208">
        <v>13</v>
      </c>
    </row>
    <row r="420" spans="1:3" x14ac:dyDescent="0.2">
      <c r="A420" s="135" t="s">
        <v>95</v>
      </c>
      <c r="B420" s="282" t="s">
        <v>502</v>
      </c>
      <c r="C420" s="208">
        <v>13</v>
      </c>
    </row>
    <row r="421" spans="1:3" x14ac:dyDescent="0.2">
      <c r="A421" s="135" t="s">
        <v>65</v>
      </c>
      <c r="B421" s="282" t="s">
        <v>456</v>
      </c>
      <c r="C421" s="208">
        <v>13</v>
      </c>
    </row>
    <row r="422" spans="1:3" x14ac:dyDescent="0.2">
      <c r="A422" s="135" t="s">
        <v>65</v>
      </c>
      <c r="B422" s="282" t="s">
        <v>511</v>
      </c>
      <c r="C422" s="208">
        <v>13</v>
      </c>
    </row>
    <row r="423" spans="1:3" x14ac:dyDescent="0.2">
      <c r="A423" s="135" t="s">
        <v>65</v>
      </c>
      <c r="B423" s="282" t="s">
        <v>583</v>
      </c>
      <c r="C423" s="208">
        <v>13</v>
      </c>
    </row>
    <row r="424" spans="1:3" x14ac:dyDescent="0.2">
      <c r="A424" s="135" t="s">
        <v>80</v>
      </c>
      <c r="B424" s="282" t="s">
        <v>188</v>
      </c>
      <c r="C424" s="208">
        <v>13</v>
      </c>
    </row>
    <row r="425" spans="1:3" x14ac:dyDescent="0.2">
      <c r="A425" s="135" t="s">
        <v>62</v>
      </c>
      <c r="B425" s="282" t="s">
        <v>456</v>
      </c>
      <c r="C425" s="208">
        <v>13</v>
      </c>
    </row>
    <row r="426" spans="1:3" x14ac:dyDescent="0.2">
      <c r="A426" s="135" t="s">
        <v>69</v>
      </c>
      <c r="B426" s="282" t="s">
        <v>557</v>
      </c>
      <c r="C426" s="208">
        <v>13</v>
      </c>
    </row>
    <row r="427" spans="1:3" x14ac:dyDescent="0.2">
      <c r="A427" s="135" t="s">
        <v>97</v>
      </c>
      <c r="B427" s="282" t="s">
        <v>466</v>
      </c>
      <c r="C427" s="208">
        <v>12</v>
      </c>
    </row>
    <row r="428" spans="1:3" x14ac:dyDescent="0.2">
      <c r="A428" s="135" t="s">
        <v>68</v>
      </c>
      <c r="B428" s="282" t="s">
        <v>526</v>
      </c>
      <c r="C428" s="208">
        <v>12</v>
      </c>
    </row>
    <row r="429" spans="1:3" x14ac:dyDescent="0.2">
      <c r="A429" s="135" t="s">
        <v>96</v>
      </c>
      <c r="B429" s="282" t="s">
        <v>470</v>
      </c>
      <c r="C429" s="208">
        <v>12</v>
      </c>
    </row>
    <row r="430" spans="1:3" x14ac:dyDescent="0.2">
      <c r="A430" s="135" t="s">
        <v>96</v>
      </c>
      <c r="B430" s="282" t="s">
        <v>62</v>
      </c>
      <c r="C430" s="208">
        <v>12</v>
      </c>
    </row>
    <row r="431" spans="1:3" x14ac:dyDescent="0.2">
      <c r="A431" s="135" t="s">
        <v>82</v>
      </c>
      <c r="B431" s="282" t="s">
        <v>482</v>
      </c>
      <c r="C431" s="208">
        <v>12</v>
      </c>
    </row>
    <row r="432" spans="1:3" x14ac:dyDescent="0.2">
      <c r="A432" s="135" t="s">
        <v>75</v>
      </c>
      <c r="B432" s="282" t="s">
        <v>477</v>
      </c>
      <c r="C432" s="208">
        <v>12</v>
      </c>
    </row>
    <row r="433" spans="1:3" x14ac:dyDescent="0.2">
      <c r="A433" s="135" t="s">
        <v>74</v>
      </c>
      <c r="B433" s="282" t="s">
        <v>473</v>
      </c>
      <c r="C433" s="208">
        <v>12</v>
      </c>
    </row>
    <row r="434" spans="1:3" x14ac:dyDescent="0.2">
      <c r="A434" s="135" t="s">
        <v>77</v>
      </c>
      <c r="B434" s="282" t="s">
        <v>493</v>
      </c>
      <c r="C434" s="208">
        <v>12</v>
      </c>
    </row>
    <row r="435" spans="1:3" x14ac:dyDescent="0.2">
      <c r="A435" s="135" t="s">
        <v>86</v>
      </c>
      <c r="B435" s="282" t="s">
        <v>245</v>
      </c>
      <c r="C435" s="208">
        <v>12</v>
      </c>
    </row>
    <row r="436" spans="1:3" x14ac:dyDescent="0.2">
      <c r="A436" s="135" t="s">
        <v>59</v>
      </c>
      <c r="B436" s="282" t="s">
        <v>483</v>
      </c>
      <c r="C436" s="208">
        <v>12</v>
      </c>
    </row>
    <row r="437" spans="1:3" x14ac:dyDescent="0.2">
      <c r="A437" s="135" t="s">
        <v>76</v>
      </c>
      <c r="B437" s="282" t="s">
        <v>500</v>
      </c>
      <c r="C437" s="208">
        <v>12</v>
      </c>
    </row>
    <row r="438" spans="1:3" x14ac:dyDescent="0.2">
      <c r="A438" s="135" t="s">
        <v>76</v>
      </c>
      <c r="B438" s="282" t="s">
        <v>248</v>
      </c>
      <c r="C438" s="208">
        <v>12</v>
      </c>
    </row>
    <row r="439" spans="1:3" x14ac:dyDescent="0.2">
      <c r="A439" s="135" t="s">
        <v>83</v>
      </c>
      <c r="B439" s="282" t="s">
        <v>550</v>
      </c>
      <c r="C439" s="208">
        <v>12</v>
      </c>
    </row>
    <row r="440" spans="1:3" x14ac:dyDescent="0.2">
      <c r="A440" s="135" t="s">
        <v>88</v>
      </c>
      <c r="B440" s="282" t="s">
        <v>546</v>
      </c>
      <c r="C440" s="208">
        <v>12</v>
      </c>
    </row>
    <row r="441" spans="1:3" x14ac:dyDescent="0.2">
      <c r="A441" s="135" t="s">
        <v>94</v>
      </c>
      <c r="B441" s="282" t="s">
        <v>615</v>
      </c>
      <c r="C441" s="208">
        <v>12</v>
      </c>
    </row>
    <row r="442" spans="1:3" x14ac:dyDescent="0.2">
      <c r="A442" s="135" t="s">
        <v>92</v>
      </c>
      <c r="B442" s="282" t="s">
        <v>631</v>
      </c>
      <c r="C442" s="208">
        <v>12</v>
      </c>
    </row>
    <row r="443" spans="1:3" x14ac:dyDescent="0.2">
      <c r="A443" s="135" t="s">
        <v>92</v>
      </c>
      <c r="B443" s="282" t="s">
        <v>649</v>
      </c>
      <c r="C443" s="208">
        <v>12</v>
      </c>
    </row>
    <row r="444" spans="1:3" x14ac:dyDescent="0.2">
      <c r="A444" s="135" t="s">
        <v>87</v>
      </c>
      <c r="B444" s="282" t="s">
        <v>538</v>
      </c>
      <c r="C444" s="208">
        <v>12</v>
      </c>
    </row>
    <row r="445" spans="1:3" x14ac:dyDescent="0.2">
      <c r="A445" s="135" t="s">
        <v>66</v>
      </c>
      <c r="B445" s="282" t="s">
        <v>530</v>
      </c>
      <c r="C445" s="208">
        <v>12</v>
      </c>
    </row>
    <row r="446" spans="1:3" x14ac:dyDescent="0.2">
      <c r="A446" s="135" t="s">
        <v>73</v>
      </c>
      <c r="B446" s="282" t="s">
        <v>290</v>
      </c>
      <c r="C446" s="208">
        <v>12</v>
      </c>
    </row>
    <row r="447" spans="1:3" x14ac:dyDescent="0.2">
      <c r="A447" s="135" t="s">
        <v>58</v>
      </c>
      <c r="B447" s="282" t="s">
        <v>600</v>
      </c>
      <c r="C447" s="208">
        <v>12</v>
      </c>
    </row>
    <row r="448" spans="1:3" x14ac:dyDescent="0.2">
      <c r="A448" s="135" t="s">
        <v>65</v>
      </c>
      <c r="B448" s="282" t="s">
        <v>535</v>
      </c>
      <c r="C448" s="208">
        <v>12</v>
      </c>
    </row>
    <row r="449" spans="1:3" x14ac:dyDescent="0.2">
      <c r="A449" s="135" t="s">
        <v>65</v>
      </c>
      <c r="B449" s="282" t="s">
        <v>556</v>
      </c>
      <c r="C449" s="208">
        <v>12</v>
      </c>
    </row>
    <row r="450" spans="1:3" x14ac:dyDescent="0.2">
      <c r="A450" s="135" t="s">
        <v>80</v>
      </c>
      <c r="B450" s="282" t="s">
        <v>541</v>
      </c>
      <c r="C450" s="208">
        <v>12</v>
      </c>
    </row>
    <row r="451" spans="1:3" x14ac:dyDescent="0.2">
      <c r="A451" s="135" t="s">
        <v>62</v>
      </c>
      <c r="B451" s="282" t="s">
        <v>559</v>
      </c>
      <c r="C451" s="208">
        <v>12</v>
      </c>
    </row>
    <row r="452" spans="1:3" x14ac:dyDescent="0.2">
      <c r="A452" s="135" t="s">
        <v>63</v>
      </c>
      <c r="B452" s="282" t="s">
        <v>232</v>
      </c>
      <c r="C452" s="208">
        <v>11</v>
      </c>
    </row>
    <row r="453" spans="1:3" x14ac:dyDescent="0.2">
      <c r="A453" s="135" t="s">
        <v>82</v>
      </c>
      <c r="B453" s="282" t="s">
        <v>490</v>
      </c>
      <c r="C453" s="208">
        <v>11</v>
      </c>
    </row>
    <row r="454" spans="1:3" x14ac:dyDescent="0.2">
      <c r="A454" s="135" t="s">
        <v>82</v>
      </c>
      <c r="B454" s="282" t="s">
        <v>509</v>
      </c>
      <c r="C454" s="208">
        <v>11</v>
      </c>
    </row>
    <row r="455" spans="1:3" x14ac:dyDescent="0.2">
      <c r="A455" s="135" t="s">
        <v>90</v>
      </c>
      <c r="B455" s="282" t="s">
        <v>517</v>
      </c>
      <c r="C455" s="208">
        <v>11</v>
      </c>
    </row>
    <row r="456" spans="1:3" x14ac:dyDescent="0.2">
      <c r="A456" s="135" t="s">
        <v>75</v>
      </c>
      <c r="B456" s="282" t="s">
        <v>645</v>
      </c>
      <c r="C456" s="208">
        <v>11</v>
      </c>
    </row>
    <row r="457" spans="1:3" x14ac:dyDescent="0.2">
      <c r="A457" s="135" t="s">
        <v>75</v>
      </c>
      <c r="B457" s="282" t="s">
        <v>534</v>
      </c>
      <c r="C457" s="208">
        <v>11</v>
      </c>
    </row>
    <row r="458" spans="1:3" x14ac:dyDescent="0.2">
      <c r="A458" s="135" t="s">
        <v>74</v>
      </c>
      <c r="B458" s="282" t="s">
        <v>544</v>
      </c>
      <c r="C458" s="208">
        <v>11</v>
      </c>
    </row>
    <row r="459" spans="1:3" x14ac:dyDescent="0.2">
      <c r="A459" s="135" t="s">
        <v>74</v>
      </c>
      <c r="B459" s="282" t="s">
        <v>539</v>
      </c>
      <c r="C459" s="208">
        <v>11</v>
      </c>
    </row>
    <row r="460" spans="1:3" x14ac:dyDescent="0.2">
      <c r="A460" s="135" t="s">
        <v>74</v>
      </c>
      <c r="B460" s="282" t="s">
        <v>566</v>
      </c>
      <c r="C460" s="208">
        <v>11</v>
      </c>
    </row>
    <row r="461" spans="1:3" x14ac:dyDescent="0.2">
      <c r="A461" s="135" t="s">
        <v>74</v>
      </c>
      <c r="B461" s="282" t="s">
        <v>496</v>
      </c>
      <c r="C461" s="208">
        <v>11</v>
      </c>
    </row>
    <row r="462" spans="1:3" x14ac:dyDescent="0.2">
      <c r="A462" s="135" t="s">
        <v>64</v>
      </c>
      <c r="B462" s="282" t="s">
        <v>549</v>
      </c>
      <c r="C462" s="208">
        <v>11</v>
      </c>
    </row>
    <row r="463" spans="1:3" x14ac:dyDescent="0.2">
      <c r="A463" s="135" t="s">
        <v>85</v>
      </c>
      <c r="B463" s="282" t="s">
        <v>224</v>
      </c>
      <c r="C463" s="208">
        <v>11</v>
      </c>
    </row>
    <row r="464" spans="1:3" x14ac:dyDescent="0.2">
      <c r="A464" s="135" t="s">
        <v>77</v>
      </c>
      <c r="B464" s="282" t="s">
        <v>554</v>
      </c>
      <c r="C464" s="208">
        <v>11</v>
      </c>
    </row>
    <row r="465" spans="1:3" x14ac:dyDescent="0.2">
      <c r="A465" s="135" t="s">
        <v>86</v>
      </c>
      <c r="B465" s="282" t="s">
        <v>497</v>
      </c>
      <c r="C465" s="208">
        <v>11</v>
      </c>
    </row>
    <row r="466" spans="1:3" x14ac:dyDescent="0.2">
      <c r="A466" s="135" t="s">
        <v>78</v>
      </c>
      <c r="B466" s="282" t="s">
        <v>680</v>
      </c>
      <c r="C466" s="208">
        <v>11</v>
      </c>
    </row>
    <row r="467" spans="1:3" x14ac:dyDescent="0.2">
      <c r="A467" s="135" t="s">
        <v>76</v>
      </c>
      <c r="B467" s="282" t="s">
        <v>74</v>
      </c>
      <c r="C467" s="208">
        <v>11</v>
      </c>
    </row>
    <row r="468" spans="1:3" x14ac:dyDescent="0.2">
      <c r="A468" s="135" t="s">
        <v>83</v>
      </c>
      <c r="B468" s="282" t="s">
        <v>542</v>
      </c>
      <c r="C468" s="208">
        <v>11</v>
      </c>
    </row>
    <row r="469" spans="1:3" x14ac:dyDescent="0.2">
      <c r="A469" s="135" t="s">
        <v>94</v>
      </c>
      <c r="B469" s="282" t="s">
        <v>63</v>
      </c>
      <c r="C469" s="208">
        <v>11</v>
      </c>
    </row>
    <row r="470" spans="1:3" x14ac:dyDescent="0.2">
      <c r="A470" s="135" t="s">
        <v>94</v>
      </c>
      <c r="B470" s="282" t="s">
        <v>520</v>
      </c>
      <c r="C470" s="208">
        <v>11</v>
      </c>
    </row>
    <row r="471" spans="1:3" x14ac:dyDescent="0.2">
      <c r="A471" s="135" t="s">
        <v>84</v>
      </c>
      <c r="B471" s="282" t="s">
        <v>565</v>
      </c>
      <c r="C471" s="208">
        <v>11</v>
      </c>
    </row>
    <row r="472" spans="1:3" x14ac:dyDescent="0.2">
      <c r="A472" s="135" t="s">
        <v>72</v>
      </c>
      <c r="B472" s="282" t="s">
        <v>552</v>
      </c>
      <c r="C472" s="208">
        <v>11</v>
      </c>
    </row>
    <row r="473" spans="1:3" x14ac:dyDescent="0.2">
      <c r="A473" s="135" t="s">
        <v>72</v>
      </c>
      <c r="B473" s="282" t="s">
        <v>463</v>
      </c>
      <c r="C473" s="208">
        <v>11</v>
      </c>
    </row>
    <row r="474" spans="1:3" x14ac:dyDescent="0.2">
      <c r="A474" s="135" t="s">
        <v>87</v>
      </c>
      <c r="B474" s="282" t="s">
        <v>529</v>
      </c>
      <c r="C474" s="208">
        <v>11</v>
      </c>
    </row>
    <row r="475" spans="1:3" x14ac:dyDescent="0.2">
      <c r="A475" s="135" t="s">
        <v>66</v>
      </c>
      <c r="B475" s="282" t="s">
        <v>210</v>
      </c>
      <c r="C475" s="208">
        <v>11</v>
      </c>
    </row>
    <row r="476" spans="1:3" x14ac:dyDescent="0.2">
      <c r="A476" s="135" t="s">
        <v>93</v>
      </c>
      <c r="B476" s="282" t="s">
        <v>74</v>
      </c>
      <c r="C476" s="208">
        <v>11</v>
      </c>
    </row>
    <row r="477" spans="1:3" x14ac:dyDescent="0.2">
      <c r="A477" s="135" t="s">
        <v>93</v>
      </c>
      <c r="B477" s="282" t="s">
        <v>643</v>
      </c>
      <c r="C477" s="208">
        <v>11</v>
      </c>
    </row>
    <row r="478" spans="1:3" x14ac:dyDescent="0.2">
      <c r="A478" s="135" t="s">
        <v>93</v>
      </c>
      <c r="B478" s="282" t="s">
        <v>603</v>
      </c>
      <c r="C478" s="208">
        <v>11</v>
      </c>
    </row>
    <row r="479" spans="1:3" x14ac:dyDescent="0.2">
      <c r="A479" s="135" t="s">
        <v>95</v>
      </c>
      <c r="B479" s="282" t="s">
        <v>340</v>
      </c>
      <c r="C479" s="208">
        <v>11</v>
      </c>
    </row>
    <row r="480" spans="1:3" x14ac:dyDescent="0.2">
      <c r="A480" s="135" t="s">
        <v>95</v>
      </c>
      <c r="B480" s="282" t="s">
        <v>305</v>
      </c>
      <c r="C480" s="208">
        <v>11</v>
      </c>
    </row>
    <row r="481" spans="1:3" x14ac:dyDescent="0.2">
      <c r="A481" s="135" t="s">
        <v>65</v>
      </c>
      <c r="B481" s="282" t="s">
        <v>508</v>
      </c>
      <c r="C481" s="208">
        <v>11</v>
      </c>
    </row>
    <row r="482" spans="1:3" x14ac:dyDescent="0.2">
      <c r="A482" s="135" t="s">
        <v>80</v>
      </c>
      <c r="B482" s="282" t="s">
        <v>200</v>
      </c>
      <c r="C482" s="208">
        <v>11</v>
      </c>
    </row>
    <row r="483" spans="1:3" x14ac:dyDescent="0.2">
      <c r="A483" s="135" t="s">
        <v>70</v>
      </c>
      <c r="B483" s="282" t="s">
        <v>584</v>
      </c>
      <c r="C483" s="208">
        <v>11</v>
      </c>
    </row>
    <row r="484" spans="1:3" x14ac:dyDescent="0.2">
      <c r="A484" s="135" t="s">
        <v>69</v>
      </c>
      <c r="B484" s="282" t="s">
        <v>537</v>
      </c>
      <c r="C484" s="208">
        <v>11</v>
      </c>
    </row>
    <row r="485" spans="1:3" x14ac:dyDescent="0.2">
      <c r="A485" s="135" t="s">
        <v>89</v>
      </c>
      <c r="B485" s="282" t="s">
        <v>586</v>
      </c>
      <c r="C485" s="208">
        <v>10</v>
      </c>
    </row>
    <row r="486" spans="1:3" x14ac:dyDescent="0.2">
      <c r="A486" s="135" t="s">
        <v>82</v>
      </c>
      <c r="B486" s="282" t="s">
        <v>592</v>
      </c>
      <c r="C486" s="208">
        <v>10</v>
      </c>
    </row>
    <row r="487" spans="1:3" x14ac:dyDescent="0.2">
      <c r="A487" s="135" t="s">
        <v>82</v>
      </c>
      <c r="B487" s="282" t="s">
        <v>650</v>
      </c>
      <c r="C487" s="208">
        <v>10</v>
      </c>
    </row>
    <row r="488" spans="1:3" x14ac:dyDescent="0.2">
      <c r="A488" s="135" t="s">
        <v>82</v>
      </c>
      <c r="B488" s="282" t="s">
        <v>636</v>
      </c>
      <c r="C488" s="208">
        <v>10</v>
      </c>
    </row>
    <row r="489" spans="1:3" x14ac:dyDescent="0.2">
      <c r="A489" s="135" t="s">
        <v>90</v>
      </c>
      <c r="B489" s="282" t="s">
        <v>595</v>
      </c>
      <c r="C489" s="208">
        <v>10</v>
      </c>
    </row>
    <row r="490" spans="1:3" x14ac:dyDescent="0.2">
      <c r="A490" s="135" t="s">
        <v>90</v>
      </c>
      <c r="B490" s="282" t="s">
        <v>632</v>
      </c>
      <c r="C490" s="208">
        <v>10</v>
      </c>
    </row>
    <row r="491" spans="1:3" x14ac:dyDescent="0.2">
      <c r="A491" s="135" t="s">
        <v>75</v>
      </c>
      <c r="B491" s="282" t="s">
        <v>521</v>
      </c>
      <c r="C491" s="208">
        <v>10</v>
      </c>
    </row>
    <row r="492" spans="1:3" x14ac:dyDescent="0.2">
      <c r="A492" s="135" t="s">
        <v>74</v>
      </c>
      <c r="B492" s="282" t="s">
        <v>567</v>
      </c>
      <c r="C492" s="208">
        <v>10</v>
      </c>
    </row>
    <row r="493" spans="1:3" x14ac:dyDescent="0.2">
      <c r="A493" s="135" t="s">
        <v>60</v>
      </c>
      <c r="B493" s="282" t="s">
        <v>296</v>
      </c>
      <c r="C493" s="208">
        <v>10</v>
      </c>
    </row>
    <row r="494" spans="1:3" x14ac:dyDescent="0.2">
      <c r="A494" s="135" t="s">
        <v>85</v>
      </c>
      <c r="B494" s="282" t="s">
        <v>580</v>
      </c>
      <c r="C494" s="208">
        <v>10</v>
      </c>
    </row>
    <row r="495" spans="1:3" x14ac:dyDescent="0.2">
      <c r="A495" s="135" t="s">
        <v>85</v>
      </c>
      <c r="B495" s="282" t="s">
        <v>611</v>
      </c>
      <c r="C495" s="208">
        <v>10</v>
      </c>
    </row>
    <row r="496" spans="1:3" x14ac:dyDescent="0.2">
      <c r="A496" s="135" t="s">
        <v>77</v>
      </c>
      <c r="B496" s="282" t="s">
        <v>551</v>
      </c>
      <c r="C496" s="208">
        <v>10</v>
      </c>
    </row>
    <row r="497" spans="1:3" x14ac:dyDescent="0.2">
      <c r="A497" s="135" t="s">
        <v>77</v>
      </c>
      <c r="B497" s="282" t="s">
        <v>442</v>
      </c>
      <c r="C497" s="208">
        <v>10</v>
      </c>
    </row>
    <row r="498" spans="1:3" x14ac:dyDescent="0.2">
      <c r="A498" s="135" t="s">
        <v>86</v>
      </c>
      <c r="B498" s="282" t="s">
        <v>575</v>
      </c>
      <c r="C498" s="208">
        <v>10</v>
      </c>
    </row>
    <row r="499" spans="1:3" x14ac:dyDescent="0.2">
      <c r="A499" s="135" t="s">
        <v>59</v>
      </c>
      <c r="B499" s="282" t="s">
        <v>248</v>
      </c>
      <c r="C499" s="208">
        <v>10</v>
      </c>
    </row>
    <row r="500" spans="1:3" x14ac:dyDescent="0.2">
      <c r="A500" s="135" t="s">
        <v>83</v>
      </c>
      <c r="B500" s="282" t="s">
        <v>547</v>
      </c>
      <c r="C500" s="208">
        <v>10</v>
      </c>
    </row>
    <row r="501" spans="1:3" x14ac:dyDescent="0.2">
      <c r="A501" s="135" t="s">
        <v>83</v>
      </c>
      <c r="B501" s="282" t="s">
        <v>568</v>
      </c>
      <c r="C501" s="208">
        <v>10</v>
      </c>
    </row>
    <row r="502" spans="1:3" x14ac:dyDescent="0.2">
      <c r="A502" s="135" t="s">
        <v>83</v>
      </c>
      <c r="B502" s="282" t="s">
        <v>653</v>
      </c>
      <c r="C502" s="208">
        <v>10</v>
      </c>
    </row>
    <row r="503" spans="1:3" x14ac:dyDescent="0.2">
      <c r="A503" s="135" t="s">
        <v>88</v>
      </c>
      <c r="B503" s="282" t="s">
        <v>536</v>
      </c>
      <c r="C503" s="208">
        <v>10</v>
      </c>
    </row>
    <row r="504" spans="1:3" x14ac:dyDescent="0.2">
      <c r="A504" s="135" t="s">
        <v>88</v>
      </c>
      <c r="B504" s="282" t="s">
        <v>573</v>
      </c>
      <c r="C504" s="208">
        <v>10</v>
      </c>
    </row>
    <row r="505" spans="1:3" x14ac:dyDescent="0.2">
      <c r="A505" s="135" t="s">
        <v>81</v>
      </c>
      <c r="B505" s="282" t="s">
        <v>200</v>
      </c>
      <c r="C505" s="208">
        <v>10</v>
      </c>
    </row>
    <row r="506" spans="1:3" x14ac:dyDescent="0.2">
      <c r="A506" s="135" t="s">
        <v>81</v>
      </c>
      <c r="B506" s="282" t="s">
        <v>593</v>
      </c>
      <c r="C506" s="208">
        <v>10</v>
      </c>
    </row>
    <row r="507" spans="1:3" x14ac:dyDescent="0.2">
      <c r="A507" s="135" t="s">
        <v>81</v>
      </c>
      <c r="B507" s="282" t="s">
        <v>533</v>
      </c>
      <c r="C507" s="208">
        <v>10</v>
      </c>
    </row>
    <row r="508" spans="1:3" x14ac:dyDescent="0.2">
      <c r="A508" s="135" t="s">
        <v>94</v>
      </c>
      <c r="B508" s="282" t="s">
        <v>305</v>
      </c>
      <c r="C508" s="208">
        <v>10</v>
      </c>
    </row>
    <row r="509" spans="1:3" x14ac:dyDescent="0.2">
      <c r="A509" s="135" t="s">
        <v>94</v>
      </c>
      <c r="B509" s="282" t="s">
        <v>523</v>
      </c>
      <c r="C509" s="208">
        <v>10</v>
      </c>
    </row>
    <row r="510" spans="1:3" x14ac:dyDescent="0.2">
      <c r="A510" s="135" t="s">
        <v>84</v>
      </c>
      <c r="B510" s="282" t="s">
        <v>516</v>
      </c>
      <c r="C510" s="208">
        <v>10</v>
      </c>
    </row>
    <row r="511" spans="1:3" x14ac:dyDescent="0.2">
      <c r="A511" s="135" t="s">
        <v>72</v>
      </c>
      <c r="B511" s="282" t="s">
        <v>555</v>
      </c>
      <c r="C511" s="208">
        <v>10</v>
      </c>
    </row>
    <row r="512" spans="1:3" x14ac:dyDescent="0.2">
      <c r="A512" s="135" t="s">
        <v>67</v>
      </c>
      <c r="B512" s="282" t="s">
        <v>460</v>
      </c>
      <c r="C512" s="208">
        <v>10</v>
      </c>
    </row>
    <row r="513" spans="1:3" x14ac:dyDescent="0.2">
      <c r="A513" s="135" t="s">
        <v>66</v>
      </c>
      <c r="B513" s="282" t="s">
        <v>518</v>
      </c>
      <c r="C513" s="208">
        <v>10</v>
      </c>
    </row>
    <row r="514" spans="1:3" x14ac:dyDescent="0.2">
      <c r="A514" s="135" t="s">
        <v>66</v>
      </c>
      <c r="B514" s="282" t="s">
        <v>799</v>
      </c>
      <c r="C514" s="208">
        <v>10</v>
      </c>
    </row>
    <row r="515" spans="1:3" x14ac:dyDescent="0.2">
      <c r="A515" s="135" t="s">
        <v>93</v>
      </c>
      <c r="B515" s="282" t="s">
        <v>200</v>
      </c>
      <c r="C515" s="208">
        <v>10</v>
      </c>
    </row>
    <row r="516" spans="1:3" x14ac:dyDescent="0.2">
      <c r="A516" s="135" t="s">
        <v>93</v>
      </c>
      <c r="B516" s="282" t="s">
        <v>678</v>
      </c>
      <c r="C516" s="208">
        <v>10</v>
      </c>
    </row>
    <row r="517" spans="1:3" x14ac:dyDescent="0.2">
      <c r="A517" s="135" t="s">
        <v>95</v>
      </c>
      <c r="B517" s="282" t="s">
        <v>283</v>
      </c>
      <c r="C517" s="208">
        <v>10</v>
      </c>
    </row>
    <row r="518" spans="1:3" x14ac:dyDescent="0.2">
      <c r="A518" s="135" t="s">
        <v>95</v>
      </c>
      <c r="B518" s="282" t="s">
        <v>560</v>
      </c>
      <c r="C518" s="208">
        <v>10</v>
      </c>
    </row>
    <row r="519" spans="1:3" x14ac:dyDescent="0.2">
      <c r="A519" s="135" t="s">
        <v>65</v>
      </c>
      <c r="B519" s="282" t="s">
        <v>621</v>
      </c>
      <c r="C519" s="208">
        <v>10</v>
      </c>
    </row>
    <row r="520" spans="1:3" x14ac:dyDescent="0.2">
      <c r="A520" s="135" t="s">
        <v>65</v>
      </c>
      <c r="B520" s="282" t="s">
        <v>617</v>
      </c>
      <c r="C520" s="208">
        <v>10</v>
      </c>
    </row>
    <row r="521" spans="1:3" x14ac:dyDescent="0.2">
      <c r="A521" s="135" t="s">
        <v>65</v>
      </c>
      <c r="B521" s="282" t="s">
        <v>290</v>
      </c>
      <c r="C521" s="208">
        <v>10</v>
      </c>
    </row>
    <row r="522" spans="1:3" x14ac:dyDescent="0.2">
      <c r="A522" s="135" t="s">
        <v>70</v>
      </c>
      <c r="B522" s="282" t="s">
        <v>602</v>
      </c>
      <c r="C522" s="208">
        <v>10</v>
      </c>
    </row>
    <row r="523" spans="1:3" x14ac:dyDescent="0.2">
      <c r="A523" s="135" t="s">
        <v>62</v>
      </c>
      <c r="B523" s="282" t="s">
        <v>589</v>
      </c>
      <c r="C523" s="208">
        <v>10</v>
      </c>
    </row>
    <row r="524" spans="1:3" x14ac:dyDescent="0.2">
      <c r="A524" s="135" t="s">
        <v>62</v>
      </c>
      <c r="B524" s="282" t="s">
        <v>460</v>
      </c>
      <c r="C524" s="208">
        <v>10</v>
      </c>
    </row>
    <row r="525" spans="1:3" x14ac:dyDescent="0.2">
      <c r="A525" s="135" t="s">
        <v>62</v>
      </c>
      <c r="B525" s="282" t="s">
        <v>553</v>
      </c>
      <c r="C525" s="208">
        <v>10</v>
      </c>
    </row>
    <row r="526" spans="1:3" x14ac:dyDescent="0.2">
      <c r="A526" s="135" t="s">
        <v>62</v>
      </c>
      <c r="B526" s="282" t="s">
        <v>563</v>
      </c>
      <c r="C526" s="208">
        <v>10</v>
      </c>
    </row>
    <row r="527" spans="1:3" x14ac:dyDescent="0.2">
      <c r="A527" s="135" t="s">
        <v>62</v>
      </c>
      <c r="B527" s="282" t="s">
        <v>601</v>
      </c>
      <c r="C527" s="208">
        <v>10</v>
      </c>
    </row>
    <row r="528" spans="1:3" x14ac:dyDescent="0.2">
      <c r="A528" s="135" t="s">
        <v>69</v>
      </c>
      <c r="B528" s="282" t="s">
        <v>635</v>
      </c>
      <c r="C528" s="208">
        <v>10</v>
      </c>
    </row>
    <row r="529" spans="1:3" x14ac:dyDescent="0.2">
      <c r="A529" s="135" t="s">
        <v>68</v>
      </c>
      <c r="B529" s="282" t="s">
        <v>275</v>
      </c>
      <c r="C529" s="208">
        <v>9</v>
      </c>
    </row>
    <row r="530" spans="1:3" x14ac:dyDescent="0.2">
      <c r="A530" s="135" t="s">
        <v>68</v>
      </c>
      <c r="B530" s="282" t="s">
        <v>248</v>
      </c>
      <c r="C530" s="208">
        <v>9</v>
      </c>
    </row>
    <row r="531" spans="1:3" x14ac:dyDescent="0.2">
      <c r="A531" s="135" t="s">
        <v>82</v>
      </c>
      <c r="B531" s="282" t="s">
        <v>191</v>
      </c>
      <c r="C531" s="208">
        <v>9</v>
      </c>
    </row>
    <row r="532" spans="1:3" x14ac:dyDescent="0.2">
      <c r="A532" s="135" t="s">
        <v>82</v>
      </c>
      <c r="B532" s="282" t="s">
        <v>672</v>
      </c>
      <c r="C532" s="208">
        <v>9</v>
      </c>
    </row>
    <row r="533" spans="1:3" x14ac:dyDescent="0.2">
      <c r="A533" s="135" t="s">
        <v>82</v>
      </c>
      <c r="B533" s="282" t="s">
        <v>597</v>
      </c>
      <c r="C533" s="208">
        <v>9</v>
      </c>
    </row>
    <row r="534" spans="1:3" x14ac:dyDescent="0.2">
      <c r="A534" s="135" t="s">
        <v>90</v>
      </c>
      <c r="B534" s="282" t="s">
        <v>558</v>
      </c>
      <c r="C534" s="208">
        <v>9</v>
      </c>
    </row>
    <row r="535" spans="1:3" x14ac:dyDescent="0.2">
      <c r="A535" s="135" t="s">
        <v>90</v>
      </c>
      <c r="B535" s="282" t="s">
        <v>590</v>
      </c>
      <c r="C535" s="208">
        <v>9</v>
      </c>
    </row>
    <row r="536" spans="1:3" x14ac:dyDescent="0.2">
      <c r="A536" s="135" t="s">
        <v>75</v>
      </c>
      <c r="B536" s="282" t="s">
        <v>524</v>
      </c>
      <c r="C536" s="208">
        <v>9</v>
      </c>
    </row>
    <row r="537" spans="1:3" x14ac:dyDescent="0.2">
      <c r="A537" s="135" t="s">
        <v>75</v>
      </c>
      <c r="B537" s="282" t="s">
        <v>191</v>
      </c>
      <c r="C537" s="208">
        <v>9</v>
      </c>
    </row>
    <row r="538" spans="1:3" x14ac:dyDescent="0.2">
      <c r="A538" s="135" t="s">
        <v>74</v>
      </c>
      <c r="B538" s="282" t="s">
        <v>569</v>
      </c>
      <c r="C538" s="208">
        <v>9</v>
      </c>
    </row>
    <row r="539" spans="1:3" x14ac:dyDescent="0.2">
      <c r="A539" s="135" t="s">
        <v>74</v>
      </c>
      <c r="B539" s="282" t="s">
        <v>616</v>
      </c>
      <c r="C539" s="208">
        <v>9</v>
      </c>
    </row>
    <row r="540" spans="1:3" x14ac:dyDescent="0.2">
      <c r="A540" s="135" t="s">
        <v>85</v>
      </c>
      <c r="B540" s="282" t="s">
        <v>387</v>
      </c>
      <c r="C540" s="208">
        <v>9</v>
      </c>
    </row>
    <row r="541" spans="1:3" x14ac:dyDescent="0.2">
      <c r="A541" s="135" t="s">
        <v>85</v>
      </c>
      <c r="B541" s="282" t="s">
        <v>422</v>
      </c>
      <c r="C541" s="208">
        <v>9</v>
      </c>
    </row>
    <row r="542" spans="1:3" x14ac:dyDescent="0.2">
      <c r="A542" s="135" t="s">
        <v>77</v>
      </c>
      <c r="B542" s="282" t="s">
        <v>483</v>
      </c>
      <c r="C542" s="208">
        <v>9</v>
      </c>
    </row>
    <row r="543" spans="1:3" x14ac:dyDescent="0.2">
      <c r="A543" s="135" t="s">
        <v>77</v>
      </c>
      <c r="B543" s="282" t="s">
        <v>588</v>
      </c>
      <c r="C543" s="208">
        <v>9</v>
      </c>
    </row>
    <row r="544" spans="1:3" x14ac:dyDescent="0.2">
      <c r="A544" s="135" t="s">
        <v>78</v>
      </c>
      <c r="B544" s="282" t="s">
        <v>623</v>
      </c>
      <c r="C544" s="208">
        <v>9</v>
      </c>
    </row>
    <row r="545" spans="1:3" x14ac:dyDescent="0.2">
      <c r="A545" s="135" t="s">
        <v>76</v>
      </c>
      <c r="B545" s="282" t="s">
        <v>213</v>
      </c>
      <c r="C545" s="208">
        <v>9</v>
      </c>
    </row>
    <row r="546" spans="1:3" x14ac:dyDescent="0.2">
      <c r="A546" s="135" t="s">
        <v>76</v>
      </c>
      <c r="B546" s="282" t="s">
        <v>543</v>
      </c>
      <c r="C546" s="208">
        <v>9</v>
      </c>
    </row>
    <row r="547" spans="1:3" x14ac:dyDescent="0.2">
      <c r="A547" s="135" t="s">
        <v>76</v>
      </c>
      <c r="B547" s="282" t="s">
        <v>724</v>
      </c>
      <c r="C547" s="208">
        <v>9</v>
      </c>
    </row>
    <row r="548" spans="1:3" x14ac:dyDescent="0.2">
      <c r="A548" s="135" t="s">
        <v>83</v>
      </c>
      <c r="B548" s="282" t="s">
        <v>564</v>
      </c>
      <c r="C548" s="208">
        <v>9</v>
      </c>
    </row>
    <row r="549" spans="1:3" x14ac:dyDescent="0.2">
      <c r="A549" s="135" t="s">
        <v>83</v>
      </c>
      <c r="B549" s="282" t="s">
        <v>585</v>
      </c>
      <c r="C549" s="208">
        <v>9</v>
      </c>
    </row>
    <row r="550" spans="1:3" x14ac:dyDescent="0.2">
      <c r="A550" s="135" t="s">
        <v>88</v>
      </c>
      <c r="B550" s="282" t="s">
        <v>208</v>
      </c>
      <c r="C550" s="208">
        <v>9</v>
      </c>
    </row>
    <row r="551" spans="1:3" x14ac:dyDescent="0.2">
      <c r="A551" s="135" t="s">
        <v>88</v>
      </c>
      <c r="B551" s="282" t="s">
        <v>606</v>
      </c>
      <c r="C551" s="208">
        <v>9</v>
      </c>
    </row>
    <row r="552" spans="1:3" x14ac:dyDescent="0.2">
      <c r="A552" s="135" t="s">
        <v>88</v>
      </c>
      <c r="B552" s="282" t="s">
        <v>188</v>
      </c>
      <c r="C552" s="208">
        <v>9</v>
      </c>
    </row>
    <row r="553" spans="1:3" x14ac:dyDescent="0.2">
      <c r="A553" s="135" t="s">
        <v>61</v>
      </c>
      <c r="B553" s="282" t="s">
        <v>608</v>
      </c>
      <c r="C553" s="208">
        <v>9</v>
      </c>
    </row>
    <row r="554" spans="1:3" x14ac:dyDescent="0.2">
      <c r="A554" s="135" t="s">
        <v>61</v>
      </c>
      <c r="B554" s="282" t="s">
        <v>74</v>
      </c>
      <c r="C554" s="208">
        <v>9</v>
      </c>
    </row>
    <row r="555" spans="1:3" x14ac:dyDescent="0.2">
      <c r="A555" s="135" t="s">
        <v>81</v>
      </c>
      <c r="B555" s="282" t="s">
        <v>205</v>
      </c>
      <c r="C555" s="208">
        <v>9</v>
      </c>
    </row>
    <row r="556" spans="1:3" x14ac:dyDescent="0.2">
      <c r="A556" s="135" t="s">
        <v>81</v>
      </c>
      <c r="B556" s="282" t="s">
        <v>706</v>
      </c>
      <c r="C556" s="208">
        <v>9</v>
      </c>
    </row>
    <row r="557" spans="1:3" x14ac:dyDescent="0.2">
      <c r="A557" s="135" t="s">
        <v>81</v>
      </c>
      <c r="B557" s="282" t="s">
        <v>397</v>
      </c>
      <c r="C557" s="208">
        <v>9</v>
      </c>
    </row>
    <row r="558" spans="1:3" x14ac:dyDescent="0.2">
      <c r="A558" s="135" t="s">
        <v>81</v>
      </c>
      <c r="B558" s="282" t="s">
        <v>654</v>
      </c>
      <c r="C558" s="208">
        <v>9</v>
      </c>
    </row>
    <row r="559" spans="1:3" x14ac:dyDescent="0.2">
      <c r="A559" s="135" t="s">
        <v>94</v>
      </c>
      <c r="B559" s="282" t="s">
        <v>594</v>
      </c>
      <c r="C559" s="208">
        <v>9</v>
      </c>
    </row>
    <row r="560" spans="1:3" x14ac:dyDescent="0.2">
      <c r="A560" s="135" t="s">
        <v>94</v>
      </c>
      <c r="B560" s="282" t="s">
        <v>674</v>
      </c>
      <c r="C560" s="208">
        <v>9</v>
      </c>
    </row>
    <row r="561" spans="1:3" x14ac:dyDescent="0.2">
      <c r="A561" s="135" t="s">
        <v>94</v>
      </c>
      <c r="B561" s="282" t="s">
        <v>576</v>
      </c>
      <c r="C561" s="208">
        <v>9</v>
      </c>
    </row>
    <row r="562" spans="1:3" x14ac:dyDescent="0.2">
      <c r="A562" s="135" t="s">
        <v>92</v>
      </c>
      <c r="B562" s="282" t="s">
        <v>200</v>
      </c>
      <c r="C562" s="208">
        <v>9</v>
      </c>
    </row>
    <row r="563" spans="1:3" x14ac:dyDescent="0.2">
      <c r="A563" s="135" t="s">
        <v>92</v>
      </c>
      <c r="B563" s="282" t="s">
        <v>63</v>
      </c>
      <c r="C563" s="208">
        <v>9</v>
      </c>
    </row>
    <row r="564" spans="1:3" x14ac:dyDescent="0.2">
      <c r="A564" s="135" t="s">
        <v>92</v>
      </c>
      <c r="B564" s="282" t="s">
        <v>195</v>
      </c>
      <c r="C564" s="208">
        <v>9</v>
      </c>
    </row>
    <row r="565" spans="1:3" x14ac:dyDescent="0.2">
      <c r="A565" s="135" t="s">
        <v>87</v>
      </c>
      <c r="B565" s="282" t="s">
        <v>591</v>
      </c>
      <c r="C565" s="208">
        <v>9</v>
      </c>
    </row>
    <row r="566" spans="1:3" x14ac:dyDescent="0.2">
      <c r="A566" s="135" t="s">
        <v>93</v>
      </c>
      <c r="B566" s="282" t="s">
        <v>655</v>
      </c>
      <c r="C566" s="208">
        <v>9</v>
      </c>
    </row>
    <row r="567" spans="1:3" x14ac:dyDescent="0.2">
      <c r="A567" s="135" t="s">
        <v>73</v>
      </c>
      <c r="B567" s="282" t="s">
        <v>258</v>
      </c>
      <c r="C567" s="208">
        <v>9</v>
      </c>
    </row>
    <row r="568" spans="1:3" x14ac:dyDescent="0.2">
      <c r="A568" s="135" t="s">
        <v>95</v>
      </c>
      <c r="B568" s="282" t="s">
        <v>223</v>
      </c>
      <c r="C568" s="208">
        <v>9</v>
      </c>
    </row>
    <row r="569" spans="1:3" x14ac:dyDescent="0.2">
      <c r="A569" s="135" t="s">
        <v>65</v>
      </c>
      <c r="B569" s="282" t="s">
        <v>577</v>
      </c>
      <c r="C569" s="208">
        <v>9</v>
      </c>
    </row>
    <row r="570" spans="1:3" x14ac:dyDescent="0.2">
      <c r="A570" s="135" t="s">
        <v>80</v>
      </c>
      <c r="B570" s="282" t="s">
        <v>599</v>
      </c>
      <c r="C570" s="208">
        <v>9</v>
      </c>
    </row>
    <row r="571" spans="1:3" x14ac:dyDescent="0.2">
      <c r="A571" s="135" t="s">
        <v>62</v>
      </c>
      <c r="B571" s="282" t="s">
        <v>561</v>
      </c>
      <c r="C571" s="208">
        <v>9</v>
      </c>
    </row>
    <row r="572" spans="1:3" x14ac:dyDescent="0.2">
      <c r="A572" s="135" t="s">
        <v>79</v>
      </c>
      <c r="B572" s="282" t="s">
        <v>626</v>
      </c>
      <c r="C572" s="208">
        <v>8</v>
      </c>
    </row>
    <row r="573" spans="1:3" x14ac:dyDescent="0.2">
      <c r="A573" s="135" t="s">
        <v>96</v>
      </c>
      <c r="B573" s="282" t="s">
        <v>619</v>
      </c>
      <c r="C573" s="208">
        <v>8</v>
      </c>
    </row>
    <row r="574" spans="1:3" x14ac:dyDescent="0.2">
      <c r="A574" s="135" t="s">
        <v>82</v>
      </c>
      <c r="B574" s="282" t="s">
        <v>248</v>
      </c>
      <c r="C574" s="208">
        <v>8</v>
      </c>
    </row>
    <row r="575" spans="1:3" x14ac:dyDescent="0.2">
      <c r="A575" s="135" t="s">
        <v>82</v>
      </c>
      <c r="B575" s="282" t="s">
        <v>596</v>
      </c>
      <c r="C575" s="208">
        <v>8</v>
      </c>
    </row>
    <row r="576" spans="1:3" x14ac:dyDescent="0.2">
      <c r="A576" s="135" t="s">
        <v>90</v>
      </c>
      <c r="B576" s="282" t="s">
        <v>637</v>
      </c>
      <c r="C576" s="208">
        <v>8</v>
      </c>
    </row>
    <row r="577" spans="1:3" x14ac:dyDescent="0.2">
      <c r="A577" s="135" t="s">
        <v>90</v>
      </c>
      <c r="B577" s="282" t="s">
        <v>545</v>
      </c>
      <c r="C577" s="208">
        <v>8</v>
      </c>
    </row>
    <row r="578" spans="1:3" x14ac:dyDescent="0.2">
      <c r="A578" s="135" t="s">
        <v>90</v>
      </c>
      <c r="B578" s="282" t="s">
        <v>579</v>
      </c>
      <c r="C578" s="208">
        <v>8</v>
      </c>
    </row>
    <row r="579" spans="1:3" x14ac:dyDescent="0.2">
      <c r="A579" s="135" t="s">
        <v>75</v>
      </c>
      <c r="B579" s="282" t="s">
        <v>578</v>
      </c>
      <c r="C579" s="208">
        <v>8</v>
      </c>
    </row>
    <row r="580" spans="1:3" x14ac:dyDescent="0.2">
      <c r="A580" s="135" t="s">
        <v>74</v>
      </c>
      <c r="B580" s="282" t="s">
        <v>604</v>
      </c>
      <c r="C580" s="208">
        <v>8</v>
      </c>
    </row>
    <row r="581" spans="1:3" x14ac:dyDescent="0.2">
      <c r="A581" s="135" t="s">
        <v>74</v>
      </c>
      <c r="B581" s="282" t="s">
        <v>582</v>
      </c>
      <c r="C581" s="208">
        <v>8</v>
      </c>
    </row>
    <row r="582" spans="1:3" x14ac:dyDescent="0.2">
      <c r="A582" s="135" t="s">
        <v>74</v>
      </c>
      <c r="B582" s="282" t="s">
        <v>605</v>
      </c>
      <c r="C582" s="208">
        <v>8</v>
      </c>
    </row>
    <row r="583" spans="1:3" x14ac:dyDescent="0.2">
      <c r="A583" s="135" t="s">
        <v>74</v>
      </c>
      <c r="B583" s="282" t="s">
        <v>651</v>
      </c>
      <c r="C583" s="208">
        <v>8</v>
      </c>
    </row>
    <row r="584" spans="1:3" x14ac:dyDescent="0.2">
      <c r="A584" s="135" t="s">
        <v>60</v>
      </c>
      <c r="B584" s="282" t="s">
        <v>640</v>
      </c>
      <c r="C584" s="208">
        <v>8</v>
      </c>
    </row>
    <row r="585" spans="1:3" x14ac:dyDescent="0.2">
      <c r="A585" s="135" t="s">
        <v>85</v>
      </c>
      <c r="B585" s="282" t="s">
        <v>298</v>
      </c>
      <c r="C585" s="208">
        <v>8</v>
      </c>
    </row>
    <row r="586" spans="1:3" x14ac:dyDescent="0.2">
      <c r="A586" s="135" t="s">
        <v>77</v>
      </c>
      <c r="B586" s="282" t="s">
        <v>456</v>
      </c>
      <c r="C586" s="208">
        <v>8</v>
      </c>
    </row>
    <row r="587" spans="1:3" x14ac:dyDescent="0.2">
      <c r="A587" s="135" t="s">
        <v>59</v>
      </c>
      <c r="B587" s="282" t="s">
        <v>318</v>
      </c>
      <c r="C587" s="208">
        <v>8</v>
      </c>
    </row>
    <row r="588" spans="1:3" x14ac:dyDescent="0.2">
      <c r="A588" s="135" t="s">
        <v>83</v>
      </c>
      <c r="B588" s="282" t="s">
        <v>701</v>
      </c>
      <c r="C588" s="208">
        <v>8</v>
      </c>
    </row>
    <row r="589" spans="1:3" x14ac:dyDescent="0.2">
      <c r="A589" s="135" t="s">
        <v>83</v>
      </c>
      <c r="B589" s="282" t="s">
        <v>563</v>
      </c>
      <c r="C589" s="208">
        <v>8</v>
      </c>
    </row>
    <row r="590" spans="1:3" x14ac:dyDescent="0.2">
      <c r="A590" s="135" t="s">
        <v>83</v>
      </c>
      <c r="B590" s="282" t="s">
        <v>652</v>
      </c>
      <c r="C590" s="208">
        <v>8</v>
      </c>
    </row>
    <row r="591" spans="1:3" x14ac:dyDescent="0.2">
      <c r="A591" s="135" t="s">
        <v>88</v>
      </c>
      <c r="B591" s="282" t="s">
        <v>422</v>
      </c>
      <c r="C591" s="208">
        <v>8</v>
      </c>
    </row>
    <row r="592" spans="1:3" x14ac:dyDescent="0.2">
      <c r="A592" s="135" t="s">
        <v>61</v>
      </c>
      <c r="B592" s="282" t="s">
        <v>633</v>
      </c>
      <c r="C592" s="208">
        <v>8</v>
      </c>
    </row>
    <row r="593" spans="1:3" x14ac:dyDescent="0.2">
      <c r="A593" s="135" t="s">
        <v>94</v>
      </c>
      <c r="B593" s="282" t="s">
        <v>638</v>
      </c>
      <c r="C593" s="208">
        <v>8</v>
      </c>
    </row>
    <row r="594" spans="1:3" x14ac:dyDescent="0.2">
      <c r="A594" s="135" t="s">
        <v>94</v>
      </c>
      <c r="B594" s="282" t="s">
        <v>669</v>
      </c>
      <c r="C594" s="208">
        <v>8</v>
      </c>
    </row>
    <row r="595" spans="1:3" x14ac:dyDescent="0.2">
      <c r="A595" s="135" t="s">
        <v>94</v>
      </c>
      <c r="B595" s="282" t="s">
        <v>630</v>
      </c>
      <c r="C595" s="208">
        <v>8</v>
      </c>
    </row>
    <row r="596" spans="1:3" x14ac:dyDescent="0.2">
      <c r="A596" s="135" t="s">
        <v>72</v>
      </c>
      <c r="B596" s="282" t="s">
        <v>695</v>
      </c>
      <c r="C596" s="208">
        <v>8</v>
      </c>
    </row>
    <row r="597" spans="1:3" x14ac:dyDescent="0.2">
      <c r="A597" s="135" t="s">
        <v>66</v>
      </c>
      <c r="B597" s="282" t="s">
        <v>666</v>
      </c>
      <c r="C597" s="208">
        <v>8</v>
      </c>
    </row>
    <row r="598" spans="1:3" x14ac:dyDescent="0.2">
      <c r="A598" s="135" t="s">
        <v>93</v>
      </c>
      <c r="B598" s="282" t="s">
        <v>748</v>
      </c>
      <c r="C598" s="208">
        <v>8</v>
      </c>
    </row>
    <row r="599" spans="1:3" x14ac:dyDescent="0.2">
      <c r="A599" s="135" t="s">
        <v>93</v>
      </c>
      <c r="B599" s="282" t="s">
        <v>681</v>
      </c>
      <c r="C599" s="208">
        <v>8</v>
      </c>
    </row>
    <row r="600" spans="1:3" x14ac:dyDescent="0.2">
      <c r="A600" s="135" t="s">
        <v>73</v>
      </c>
      <c r="B600" s="282" t="s">
        <v>587</v>
      </c>
      <c r="C600" s="208">
        <v>8</v>
      </c>
    </row>
    <row r="601" spans="1:3" x14ac:dyDescent="0.2">
      <c r="A601" s="135" t="s">
        <v>95</v>
      </c>
      <c r="B601" s="282" t="s">
        <v>641</v>
      </c>
      <c r="C601" s="208">
        <v>8</v>
      </c>
    </row>
    <row r="602" spans="1:3" x14ac:dyDescent="0.2">
      <c r="A602" s="135" t="s">
        <v>95</v>
      </c>
      <c r="B602" s="282" t="s">
        <v>574</v>
      </c>
      <c r="C602" s="208">
        <v>8</v>
      </c>
    </row>
    <row r="603" spans="1:3" x14ac:dyDescent="0.2">
      <c r="A603" s="135" t="s">
        <v>65</v>
      </c>
      <c r="B603" s="282" t="s">
        <v>253</v>
      </c>
      <c r="C603" s="208">
        <v>8</v>
      </c>
    </row>
    <row r="604" spans="1:3" x14ac:dyDescent="0.2">
      <c r="A604" s="135" t="s">
        <v>65</v>
      </c>
      <c r="B604" s="282" t="s">
        <v>663</v>
      </c>
      <c r="C604" s="208">
        <v>8</v>
      </c>
    </row>
    <row r="605" spans="1:3" x14ac:dyDescent="0.2">
      <c r="A605" s="135" t="s">
        <v>65</v>
      </c>
      <c r="B605" s="282" t="s">
        <v>570</v>
      </c>
      <c r="C605" s="208">
        <v>8</v>
      </c>
    </row>
    <row r="606" spans="1:3" x14ac:dyDescent="0.2">
      <c r="A606" s="135" t="s">
        <v>62</v>
      </c>
      <c r="B606" s="282" t="s">
        <v>722</v>
      </c>
      <c r="C606" s="208">
        <v>8</v>
      </c>
    </row>
    <row r="607" spans="1:3" x14ac:dyDescent="0.2">
      <c r="A607" s="135" t="s">
        <v>62</v>
      </c>
      <c r="B607" s="282" t="s">
        <v>200</v>
      </c>
      <c r="C607" s="208">
        <v>8</v>
      </c>
    </row>
    <row r="608" spans="1:3" x14ac:dyDescent="0.2">
      <c r="A608" s="135" t="s">
        <v>62</v>
      </c>
      <c r="B608" s="282" t="s">
        <v>682</v>
      </c>
      <c r="C608" s="208">
        <v>8</v>
      </c>
    </row>
    <row r="609" spans="1:3" x14ac:dyDescent="0.2">
      <c r="A609" s="135" t="s">
        <v>97</v>
      </c>
      <c r="B609" s="282" t="s">
        <v>694</v>
      </c>
      <c r="C609" s="208">
        <v>7</v>
      </c>
    </row>
    <row r="610" spans="1:3" x14ac:dyDescent="0.2">
      <c r="A610" s="135" t="s">
        <v>68</v>
      </c>
      <c r="B610" s="282" t="s">
        <v>80</v>
      </c>
      <c r="C610" s="208">
        <v>7</v>
      </c>
    </row>
    <row r="611" spans="1:3" x14ac:dyDescent="0.2">
      <c r="A611" s="135" t="s">
        <v>96</v>
      </c>
      <c r="B611" s="282" t="s">
        <v>624</v>
      </c>
      <c r="C611" s="208">
        <v>7</v>
      </c>
    </row>
    <row r="612" spans="1:3" x14ac:dyDescent="0.2">
      <c r="A612" s="135" t="s">
        <v>96</v>
      </c>
      <c r="B612" s="282" t="s">
        <v>612</v>
      </c>
      <c r="C612" s="208">
        <v>7</v>
      </c>
    </row>
    <row r="613" spans="1:3" x14ac:dyDescent="0.2">
      <c r="A613" s="135" t="s">
        <v>96</v>
      </c>
      <c r="B613" s="282" t="s">
        <v>249</v>
      </c>
      <c r="C613" s="208">
        <v>7</v>
      </c>
    </row>
    <row r="614" spans="1:3" x14ac:dyDescent="0.2">
      <c r="A614" s="135" t="s">
        <v>82</v>
      </c>
      <c r="B614" s="282" t="s">
        <v>642</v>
      </c>
      <c r="C614" s="208">
        <v>7</v>
      </c>
    </row>
    <row r="615" spans="1:3" x14ac:dyDescent="0.2">
      <c r="A615" s="135" t="s">
        <v>90</v>
      </c>
      <c r="B615" s="282" t="s">
        <v>659</v>
      </c>
      <c r="C615" s="208">
        <v>7</v>
      </c>
    </row>
    <row r="616" spans="1:3" x14ac:dyDescent="0.2">
      <c r="A616" s="135" t="s">
        <v>90</v>
      </c>
      <c r="B616" s="282" t="s">
        <v>705</v>
      </c>
      <c r="C616" s="208">
        <v>7</v>
      </c>
    </row>
    <row r="617" spans="1:3" x14ac:dyDescent="0.2">
      <c r="A617" s="135" t="s">
        <v>75</v>
      </c>
      <c r="B617" s="282" t="s">
        <v>208</v>
      </c>
      <c r="C617" s="208">
        <v>7</v>
      </c>
    </row>
    <row r="618" spans="1:3" x14ac:dyDescent="0.2">
      <c r="A618" s="135" t="s">
        <v>75</v>
      </c>
      <c r="B618" s="282" t="s">
        <v>634</v>
      </c>
      <c r="C618" s="208">
        <v>7</v>
      </c>
    </row>
    <row r="619" spans="1:3" x14ac:dyDescent="0.2">
      <c r="A619" s="135" t="s">
        <v>74</v>
      </c>
      <c r="B619" s="282" t="s">
        <v>613</v>
      </c>
      <c r="C619" s="208">
        <v>7</v>
      </c>
    </row>
    <row r="620" spans="1:3" x14ac:dyDescent="0.2">
      <c r="A620" s="135" t="s">
        <v>74</v>
      </c>
      <c r="B620" s="282" t="s">
        <v>610</v>
      </c>
      <c r="C620" s="208">
        <v>7</v>
      </c>
    </row>
    <row r="621" spans="1:3" x14ac:dyDescent="0.2">
      <c r="A621" s="135" t="s">
        <v>74</v>
      </c>
      <c r="B621" s="282" t="s">
        <v>413</v>
      </c>
      <c r="C621" s="208">
        <v>7</v>
      </c>
    </row>
    <row r="622" spans="1:3" x14ac:dyDescent="0.2">
      <c r="A622" s="135" t="s">
        <v>74</v>
      </c>
      <c r="B622" s="282" t="s">
        <v>734</v>
      </c>
      <c r="C622" s="208">
        <v>7</v>
      </c>
    </row>
    <row r="623" spans="1:3" x14ac:dyDescent="0.2">
      <c r="A623" s="135" t="s">
        <v>74</v>
      </c>
      <c r="B623" s="282" t="s">
        <v>658</v>
      </c>
      <c r="C623" s="208">
        <v>7</v>
      </c>
    </row>
    <row r="624" spans="1:3" x14ac:dyDescent="0.2">
      <c r="A624" s="135" t="s">
        <v>60</v>
      </c>
      <c r="B624" s="282" t="s">
        <v>628</v>
      </c>
      <c r="C624" s="208">
        <v>7</v>
      </c>
    </row>
    <row r="625" spans="1:3" x14ac:dyDescent="0.2">
      <c r="A625" s="135" t="s">
        <v>64</v>
      </c>
      <c r="B625" s="282" t="s">
        <v>668</v>
      </c>
      <c r="C625" s="208">
        <v>7</v>
      </c>
    </row>
    <row r="626" spans="1:3" x14ac:dyDescent="0.2">
      <c r="A626" s="135" t="s">
        <v>85</v>
      </c>
      <c r="B626" s="282" t="s">
        <v>648</v>
      </c>
      <c r="C626" s="208">
        <v>7</v>
      </c>
    </row>
    <row r="627" spans="1:3" x14ac:dyDescent="0.2">
      <c r="A627" s="135" t="s">
        <v>85</v>
      </c>
      <c r="B627" s="282" t="s">
        <v>614</v>
      </c>
      <c r="C627" s="208">
        <v>7</v>
      </c>
    </row>
    <row r="628" spans="1:3" x14ac:dyDescent="0.2">
      <c r="A628" s="135" t="s">
        <v>77</v>
      </c>
      <c r="B628" s="282" t="s">
        <v>622</v>
      </c>
      <c r="C628" s="208">
        <v>7</v>
      </c>
    </row>
    <row r="629" spans="1:3" x14ac:dyDescent="0.2">
      <c r="A629" s="135" t="s">
        <v>77</v>
      </c>
      <c r="B629" s="282" t="s">
        <v>639</v>
      </c>
      <c r="C629" s="208">
        <v>7</v>
      </c>
    </row>
    <row r="630" spans="1:3" x14ac:dyDescent="0.2">
      <c r="A630" s="135" t="s">
        <v>86</v>
      </c>
      <c r="B630" s="282" t="s">
        <v>729</v>
      </c>
      <c r="C630" s="208">
        <v>7</v>
      </c>
    </row>
    <row r="631" spans="1:3" x14ac:dyDescent="0.2">
      <c r="A631" s="135" t="s">
        <v>86</v>
      </c>
      <c r="B631" s="282" t="s">
        <v>656</v>
      </c>
      <c r="C631" s="208">
        <v>7</v>
      </c>
    </row>
    <row r="632" spans="1:3" x14ac:dyDescent="0.2">
      <c r="A632" s="135" t="s">
        <v>78</v>
      </c>
      <c r="B632" s="282" t="s">
        <v>629</v>
      </c>
      <c r="C632" s="208">
        <v>7</v>
      </c>
    </row>
    <row r="633" spans="1:3" x14ac:dyDescent="0.2">
      <c r="A633" s="135" t="s">
        <v>78</v>
      </c>
      <c r="B633" s="282" t="s">
        <v>647</v>
      </c>
      <c r="C633" s="208">
        <v>7</v>
      </c>
    </row>
    <row r="634" spans="1:3" x14ac:dyDescent="0.2">
      <c r="A634" s="135" t="s">
        <v>76</v>
      </c>
      <c r="B634" s="282" t="s">
        <v>720</v>
      </c>
      <c r="C634" s="208">
        <v>7</v>
      </c>
    </row>
    <row r="635" spans="1:3" x14ac:dyDescent="0.2">
      <c r="A635" s="135" t="s">
        <v>88</v>
      </c>
      <c r="B635" s="282" t="s">
        <v>644</v>
      </c>
      <c r="C635" s="208">
        <v>7</v>
      </c>
    </row>
    <row r="636" spans="1:3" x14ac:dyDescent="0.2">
      <c r="A636" s="135" t="s">
        <v>88</v>
      </c>
      <c r="B636" s="282" t="s">
        <v>423</v>
      </c>
      <c r="C636" s="208">
        <v>7</v>
      </c>
    </row>
    <row r="637" spans="1:3" x14ac:dyDescent="0.2">
      <c r="A637" s="135" t="s">
        <v>81</v>
      </c>
      <c r="B637" s="282" t="s">
        <v>711</v>
      </c>
      <c r="C637" s="208">
        <v>7</v>
      </c>
    </row>
    <row r="638" spans="1:3" x14ac:dyDescent="0.2">
      <c r="A638" s="135" t="s">
        <v>81</v>
      </c>
      <c r="B638" s="282" t="s">
        <v>223</v>
      </c>
      <c r="C638" s="208">
        <v>7</v>
      </c>
    </row>
    <row r="639" spans="1:3" x14ac:dyDescent="0.2">
      <c r="A639" s="135" t="s">
        <v>81</v>
      </c>
      <c r="B639" s="282" t="s">
        <v>585</v>
      </c>
      <c r="C639" s="208">
        <v>7</v>
      </c>
    </row>
    <row r="640" spans="1:3" x14ac:dyDescent="0.2">
      <c r="A640" s="135" t="s">
        <v>94</v>
      </c>
      <c r="B640" s="282" t="s">
        <v>627</v>
      </c>
      <c r="C640" s="208">
        <v>7</v>
      </c>
    </row>
    <row r="641" spans="1:3" x14ac:dyDescent="0.2">
      <c r="A641" s="135" t="s">
        <v>94</v>
      </c>
      <c r="B641" s="282" t="s">
        <v>662</v>
      </c>
      <c r="C641" s="208">
        <v>7</v>
      </c>
    </row>
    <row r="642" spans="1:3" x14ac:dyDescent="0.2">
      <c r="A642" s="135" t="s">
        <v>94</v>
      </c>
      <c r="B642" s="282" t="s">
        <v>431</v>
      </c>
      <c r="C642" s="208">
        <v>7</v>
      </c>
    </row>
    <row r="643" spans="1:3" x14ac:dyDescent="0.2">
      <c r="A643" s="135" t="s">
        <v>94</v>
      </c>
      <c r="B643" s="282" t="s">
        <v>618</v>
      </c>
      <c r="C643" s="208">
        <v>7</v>
      </c>
    </row>
    <row r="644" spans="1:3" x14ac:dyDescent="0.2">
      <c r="A644" s="135" t="s">
        <v>94</v>
      </c>
      <c r="B644" s="282" t="s">
        <v>275</v>
      </c>
      <c r="C644" s="208">
        <v>7</v>
      </c>
    </row>
    <row r="645" spans="1:3" x14ac:dyDescent="0.2">
      <c r="A645" s="135" t="s">
        <v>94</v>
      </c>
      <c r="B645" s="282" t="s">
        <v>704</v>
      </c>
      <c r="C645" s="208">
        <v>7</v>
      </c>
    </row>
    <row r="646" spans="1:3" x14ac:dyDescent="0.2">
      <c r="A646" s="135" t="s">
        <v>94</v>
      </c>
      <c r="B646" s="282" t="s">
        <v>607</v>
      </c>
      <c r="C646" s="208">
        <v>7</v>
      </c>
    </row>
    <row r="647" spans="1:3" x14ac:dyDescent="0.2">
      <c r="A647" s="135" t="s">
        <v>94</v>
      </c>
      <c r="B647" s="282" t="s">
        <v>686</v>
      </c>
      <c r="C647" s="208">
        <v>7</v>
      </c>
    </row>
    <row r="648" spans="1:3" x14ac:dyDescent="0.2">
      <c r="A648" s="135" t="s">
        <v>84</v>
      </c>
      <c r="B648" s="282" t="s">
        <v>296</v>
      </c>
      <c r="C648" s="208">
        <v>7</v>
      </c>
    </row>
    <row r="649" spans="1:3" x14ac:dyDescent="0.2">
      <c r="A649" s="135" t="s">
        <v>84</v>
      </c>
      <c r="B649" s="282" t="s">
        <v>620</v>
      </c>
      <c r="C649" s="208">
        <v>7</v>
      </c>
    </row>
    <row r="650" spans="1:3" x14ac:dyDescent="0.2">
      <c r="A650" s="135" t="s">
        <v>73</v>
      </c>
      <c r="B650" s="282" t="s">
        <v>609</v>
      </c>
      <c r="C650" s="208">
        <v>7</v>
      </c>
    </row>
    <row r="651" spans="1:3" x14ac:dyDescent="0.2">
      <c r="A651" s="135" t="s">
        <v>95</v>
      </c>
      <c r="B651" s="282" t="s">
        <v>625</v>
      </c>
      <c r="C651" s="208">
        <v>7</v>
      </c>
    </row>
    <row r="652" spans="1:3" x14ac:dyDescent="0.2">
      <c r="A652" s="135" t="s">
        <v>65</v>
      </c>
      <c r="B652" s="282" t="s">
        <v>665</v>
      </c>
      <c r="C652" s="208">
        <v>7</v>
      </c>
    </row>
    <row r="653" spans="1:3" x14ac:dyDescent="0.2">
      <c r="A653" s="135" t="s">
        <v>70</v>
      </c>
      <c r="B653" s="282" t="s">
        <v>253</v>
      </c>
      <c r="C653" s="208">
        <v>7</v>
      </c>
    </row>
    <row r="654" spans="1:3" x14ac:dyDescent="0.2">
      <c r="A654" s="135" t="s">
        <v>62</v>
      </c>
      <c r="B654" s="282" t="s">
        <v>719</v>
      </c>
      <c r="C654" s="208">
        <v>7</v>
      </c>
    </row>
    <row r="655" spans="1:3" x14ac:dyDescent="0.2">
      <c r="A655" s="135" t="s">
        <v>62</v>
      </c>
      <c r="B655" s="282" t="s">
        <v>718</v>
      </c>
      <c r="C655" s="208">
        <v>7</v>
      </c>
    </row>
    <row r="656" spans="1:3" x14ac:dyDescent="0.2">
      <c r="A656" s="135" t="s">
        <v>97</v>
      </c>
      <c r="B656" s="282" t="s">
        <v>685</v>
      </c>
      <c r="C656" s="208">
        <v>6</v>
      </c>
    </row>
    <row r="657" spans="1:3" x14ac:dyDescent="0.2">
      <c r="A657" s="135" t="s">
        <v>97</v>
      </c>
      <c r="B657" s="282" t="s">
        <v>542</v>
      </c>
      <c r="C657" s="208">
        <v>6</v>
      </c>
    </row>
    <row r="658" spans="1:3" x14ac:dyDescent="0.2">
      <c r="A658" s="135" t="s">
        <v>89</v>
      </c>
      <c r="B658" s="282" t="s">
        <v>248</v>
      </c>
      <c r="C658" s="208">
        <v>6</v>
      </c>
    </row>
    <row r="659" spans="1:3" x14ac:dyDescent="0.2">
      <c r="A659" s="135" t="s">
        <v>89</v>
      </c>
      <c r="B659" s="282" t="s">
        <v>751</v>
      </c>
      <c r="C659" s="208">
        <v>6</v>
      </c>
    </row>
    <row r="660" spans="1:3" x14ac:dyDescent="0.2">
      <c r="A660" s="135" t="s">
        <v>96</v>
      </c>
      <c r="B660" s="282" t="s">
        <v>673</v>
      </c>
      <c r="C660" s="208">
        <v>6</v>
      </c>
    </row>
    <row r="661" spans="1:3" x14ac:dyDescent="0.2">
      <c r="A661" s="135" t="s">
        <v>96</v>
      </c>
      <c r="B661" s="282" t="s">
        <v>679</v>
      </c>
      <c r="C661" s="208">
        <v>6</v>
      </c>
    </row>
    <row r="662" spans="1:3" x14ac:dyDescent="0.2">
      <c r="A662" s="135" t="s">
        <v>96</v>
      </c>
      <c r="B662" s="282" t="s">
        <v>709</v>
      </c>
      <c r="C662" s="208">
        <v>6</v>
      </c>
    </row>
    <row r="663" spans="1:3" x14ac:dyDescent="0.2">
      <c r="A663" s="135" t="s">
        <v>96</v>
      </c>
      <c r="B663" s="282" t="s">
        <v>754</v>
      </c>
      <c r="C663" s="208">
        <v>6</v>
      </c>
    </row>
    <row r="664" spans="1:3" x14ac:dyDescent="0.2">
      <c r="A664" s="135" t="s">
        <v>82</v>
      </c>
      <c r="B664" s="282" t="s">
        <v>667</v>
      </c>
      <c r="C664" s="208">
        <v>6</v>
      </c>
    </row>
    <row r="665" spans="1:3" x14ac:dyDescent="0.2">
      <c r="A665" s="135" t="s">
        <v>90</v>
      </c>
      <c r="B665" s="282" t="s">
        <v>697</v>
      </c>
      <c r="C665" s="208">
        <v>6</v>
      </c>
    </row>
    <row r="666" spans="1:3" x14ac:dyDescent="0.2">
      <c r="A666" s="135" t="s">
        <v>90</v>
      </c>
      <c r="B666" s="282" t="s">
        <v>444</v>
      </c>
      <c r="C666" s="208">
        <v>6</v>
      </c>
    </row>
    <row r="667" spans="1:3" x14ac:dyDescent="0.2">
      <c r="A667" s="135" t="s">
        <v>90</v>
      </c>
      <c r="B667" s="282" t="s">
        <v>308</v>
      </c>
      <c r="C667" s="208">
        <v>6</v>
      </c>
    </row>
    <row r="668" spans="1:3" x14ac:dyDescent="0.2">
      <c r="A668" s="135" t="s">
        <v>90</v>
      </c>
      <c r="B668" s="282" t="s">
        <v>670</v>
      </c>
      <c r="C668" s="208">
        <v>6</v>
      </c>
    </row>
    <row r="669" spans="1:3" x14ac:dyDescent="0.2">
      <c r="A669" s="135" t="s">
        <v>75</v>
      </c>
      <c r="B669" s="282" t="s">
        <v>740</v>
      </c>
      <c r="C669" s="208">
        <v>6</v>
      </c>
    </row>
    <row r="670" spans="1:3" x14ac:dyDescent="0.2">
      <c r="A670" s="135" t="s">
        <v>74</v>
      </c>
      <c r="B670" s="282" t="s">
        <v>661</v>
      </c>
      <c r="C670" s="208">
        <v>6</v>
      </c>
    </row>
    <row r="671" spans="1:3" x14ac:dyDescent="0.2">
      <c r="A671" s="135" t="s">
        <v>74</v>
      </c>
      <c r="B671" s="282" t="s">
        <v>646</v>
      </c>
      <c r="C671" s="208">
        <v>6</v>
      </c>
    </row>
    <row r="672" spans="1:3" x14ac:dyDescent="0.2">
      <c r="A672" s="135" t="s">
        <v>74</v>
      </c>
      <c r="B672" s="282" t="s">
        <v>318</v>
      </c>
      <c r="C672" s="208">
        <v>6</v>
      </c>
    </row>
    <row r="673" spans="1:3" x14ac:dyDescent="0.2">
      <c r="A673" s="135" t="s">
        <v>74</v>
      </c>
      <c r="B673" s="282" t="s">
        <v>692</v>
      </c>
      <c r="C673" s="208">
        <v>6</v>
      </c>
    </row>
    <row r="674" spans="1:3" x14ac:dyDescent="0.2">
      <c r="A674" s="135" t="s">
        <v>74</v>
      </c>
      <c r="B674" s="282" t="s">
        <v>703</v>
      </c>
      <c r="C674" s="208">
        <v>6</v>
      </c>
    </row>
    <row r="675" spans="1:3" x14ac:dyDescent="0.2">
      <c r="A675" s="135" t="s">
        <v>74</v>
      </c>
      <c r="B675" s="282" t="s">
        <v>688</v>
      </c>
      <c r="C675" s="208">
        <v>6</v>
      </c>
    </row>
    <row r="676" spans="1:3" x14ac:dyDescent="0.2">
      <c r="A676" s="135" t="s">
        <v>77</v>
      </c>
      <c r="B676" s="282" t="s">
        <v>761</v>
      </c>
      <c r="C676" s="208">
        <v>6</v>
      </c>
    </row>
    <row r="677" spans="1:3" x14ac:dyDescent="0.2">
      <c r="A677" s="135" t="s">
        <v>77</v>
      </c>
      <c r="B677" s="282" t="s">
        <v>717</v>
      </c>
      <c r="C677" s="208">
        <v>6</v>
      </c>
    </row>
    <row r="678" spans="1:3" x14ac:dyDescent="0.2">
      <c r="A678" s="135" t="s">
        <v>78</v>
      </c>
      <c r="B678" s="282" t="s">
        <v>691</v>
      </c>
      <c r="C678" s="208">
        <v>6</v>
      </c>
    </row>
    <row r="679" spans="1:3" x14ac:dyDescent="0.2">
      <c r="A679" s="135" t="s">
        <v>83</v>
      </c>
      <c r="B679" s="282" t="s">
        <v>664</v>
      </c>
      <c r="C679" s="208">
        <v>6</v>
      </c>
    </row>
    <row r="680" spans="1:3" x14ac:dyDescent="0.2">
      <c r="A680" s="135" t="s">
        <v>83</v>
      </c>
      <c r="B680" s="282" t="s">
        <v>671</v>
      </c>
      <c r="C680" s="208">
        <v>6</v>
      </c>
    </row>
    <row r="681" spans="1:3" x14ac:dyDescent="0.2">
      <c r="A681" s="135" t="s">
        <v>83</v>
      </c>
      <c r="B681" s="282" t="s">
        <v>736</v>
      </c>
      <c r="C681" s="208">
        <v>6</v>
      </c>
    </row>
    <row r="682" spans="1:3" x14ac:dyDescent="0.2">
      <c r="A682" s="135" t="s">
        <v>83</v>
      </c>
      <c r="B682" s="282" t="s">
        <v>660</v>
      </c>
      <c r="C682" s="208">
        <v>6</v>
      </c>
    </row>
    <row r="683" spans="1:3" x14ac:dyDescent="0.2">
      <c r="A683" s="135" t="s">
        <v>83</v>
      </c>
      <c r="B683" s="282" t="s">
        <v>702</v>
      </c>
      <c r="C683" s="208">
        <v>6</v>
      </c>
    </row>
    <row r="684" spans="1:3" x14ac:dyDescent="0.2">
      <c r="A684" s="135" t="s">
        <v>83</v>
      </c>
      <c r="B684" s="282" t="s">
        <v>766</v>
      </c>
      <c r="C684" s="208">
        <v>6</v>
      </c>
    </row>
    <row r="685" spans="1:3" x14ac:dyDescent="0.2">
      <c r="A685" s="135" t="s">
        <v>88</v>
      </c>
      <c r="B685" s="282" t="s">
        <v>253</v>
      </c>
      <c r="C685" s="208">
        <v>6</v>
      </c>
    </row>
    <row r="686" spans="1:3" x14ac:dyDescent="0.2">
      <c r="A686" s="135" t="s">
        <v>61</v>
      </c>
      <c r="B686" s="282" t="s">
        <v>762</v>
      </c>
      <c r="C686" s="208">
        <v>6</v>
      </c>
    </row>
    <row r="687" spans="1:3" x14ac:dyDescent="0.2">
      <c r="A687" s="135" t="s">
        <v>81</v>
      </c>
      <c r="B687" s="282" t="s">
        <v>708</v>
      </c>
      <c r="C687" s="208">
        <v>6</v>
      </c>
    </row>
    <row r="688" spans="1:3" x14ac:dyDescent="0.2">
      <c r="A688" s="135" t="s">
        <v>81</v>
      </c>
      <c r="B688" s="282" t="s">
        <v>675</v>
      </c>
      <c r="C688" s="208">
        <v>6</v>
      </c>
    </row>
    <row r="689" spans="1:3" x14ac:dyDescent="0.2">
      <c r="A689" s="135" t="s">
        <v>94</v>
      </c>
      <c r="B689" s="282" t="s">
        <v>755</v>
      </c>
      <c r="C689" s="208">
        <v>6</v>
      </c>
    </row>
    <row r="690" spans="1:3" x14ac:dyDescent="0.2">
      <c r="A690" s="135" t="s">
        <v>94</v>
      </c>
      <c r="B690" s="282" t="s">
        <v>727</v>
      </c>
      <c r="C690" s="208">
        <v>6</v>
      </c>
    </row>
    <row r="691" spans="1:3" x14ac:dyDescent="0.2">
      <c r="A691" s="135" t="s">
        <v>92</v>
      </c>
      <c r="B691" s="282" t="s">
        <v>676</v>
      </c>
      <c r="C691" s="208">
        <v>6</v>
      </c>
    </row>
    <row r="692" spans="1:3" x14ac:dyDescent="0.2">
      <c r="A692" s="135" t="s">
        <v>66</v>
      </c>
      <c r="B692" s="282" t="s">
        <v>763</v>
      </c>
      <c r="C692" s="208">
        <v>6</v>
      </c>
    </row>
    <row r="693" spans="1:3" x14ac:dyDescent="0.2">
      <c r="A693" s="135" t="s">
        <v>66</v>
      </c>
      <c r="B693" s="282" t="s">
        <v>764</v>
      </c>
      <c r="C693" s="208">
        <v>6</v>
      </c>
    </row>
    <row r="694" spans="1:3" x14ac:dyDescent="0.2">
      <c r="A694" s="135" t="s">
        <v>93</v>
      </c>
      <c r="B694" s="282" t="s">
        <v>721</v>
      </c>
      <c r="C694" s="208">
        <v>6</v>
      </c>
    </row>
    <row r="695" spans="1:3" x14ac:dyDescent="0.2">
      <c r="A695" s="135" t="s">
        <v>73</v>
      </c>
      <c r="B695" s="282" t="s">
        <v>305</v>
      </c>
      <c r="C695" s="208">
        <v>6</v>
      </c>
    </row>
    <row r="696" spans="1:3" x14ac:dyDescent="0.2">
      <c r="A696" s="135" t="s">
        <v>95</v>
      </c>
      <c r="B696" s="282" t="s">
        <v>253</v>
      </c>
      <c r="C696" s="208">
        <v>6</v>
      </c>
    </row>
    <row r="697" spans="1:3" x14ac:dyDescent="0.2">
      <c r="A697" s="135" t="s">
        <v>95</v>
      </c>
      <c r="B697" s="282" t="s">
        <v>677</v>
      </c>
      <c r="C697" s="208">
        <v>6</v>
      </c>
    </row>
    <row r="698" spans="1:3" x14ac:dyDescent="0.2">
      <c r="A698" s="135" t="s">
        <v>95</v>
      </c>
      <c r="B698" s="282" t="s">
        <v>365</v>
      </c>
      <c r="C698" s="208">
        <v>6</v>
      </c>
    </row>
    <row r="699" spans="1:3" x14ac:dyDescent="0.2">
      <c r="A699" s="135" t="s">
        <v>62</v>
      </c>
      <c r="B699" s="282" t="s">
        <v>795</v>
      </c>
      <c r="C699" s="208">
        <v>6</v>
      </c>
    </row>
    <row r="700" spans="1:3" x14ac:dyDescent="0.2">
      <c r="A700" s="135" t="s">
        <v>62</v>
      </c>
      <c r="B700" s="282" t="s">
        <v>657</v>
      </c>
      <c r="C700" s="208">
        <v>6</v>
      </c>
    </row>
    <row r="701" spans="1:3" x14ac:dyDescent="0.2">
      <c r="A701" s="135" t="s">
        <v>62</v>
      </c>
      <c r="B701" s="282" t="s">
        <v>693</v>
      </c>
      <c r="C701" s="208">
        <v>6</v>
      </c>
    </row>
    <row r="702" spans="1:3" x14ac:dyDescent="0.2">
      <c r="A702" s="135" t="s">
        <v>89</v>
      </c>
      <c r="B702" s="282" t="s">
        <v>712</v>
      </c>
      <c r="C702" s="208">
        <v>5</v>
      </c>
    </row>
    <row r="703" spans="1:3" x14ac:dyDescent="0.2">
      <c r="A703" s="135" t="s">
        <v>89</v>
      </c>
      <c r="B703" s="282" t="s">
        <v>716</v>
      </c>
      <c r="C703" s="208">
        <v>5</v>
      </c>
    </row>
    <row r="704" spans="1:3" x14ac:dyDescent="0.2">
      <c r="A704" s="135" t="s">
        <v>82</v>
      </c>
      <c r="B704" s="282" t="s">
        <v>683</v>
      </c>
      <c r="C704" s="208">
        <v>5</v>
      </c>
    </row>
    <row r="705" spans="1:3" x14ac:dyDescent="0.2">
      <c r="A705" s="135" t="s">
        <v>90</v>
      </c>
      <c r="B705" s="282" t="s">
        <v>753</v>
      </c>
      <c r="C705" s="208">
        <v>5</v>
      </c>
    </row>
    <row r="706" spans="1:3" x14ac:dyDescent="0.2">
      <c r="A706" s="135" t="s">
        <v>90</v>
      </c>
      <c r="B706" s="282" t="s">
        <v>345</v>
      </c>
      <c r="C706" s="208">
        <v>5</v>
      </c>
    </row>
    <row r="707" spans="1:3" x14ac:dyDescent="0.2">
      <c r="A707" s="135" t="s">
        <v>90</v>
      </c>
      <c r="B707" s="282" t="s">
        <v>699</v>
      </c>
      <c r="C707" s="208">
        <v>5</v>
      </c>
    </row>
    <row r="708" spans="1:3" x14ac:dyDescent="0.2">
      <c r="A708" s="135" t="s">
        <v>90</v>
      </c>
      <c r="B708" s="282" t="s">
        <v>710</v>
      </c>
      <c r="C708" s="208">
        <v>5</v>
      </c>
    </row>
    <row r="709" spans="1:3" x14ac:dyDescent="0.2">
      <c r="A709" s="135" t="s">
        <v>74</v>
      </c>
      <c r="B709" s="282" t="s">
        <v>206</v>
      </c>
      <c r="C709" s="208">
        <v>5</v>
      </c>
    </row>
    <row r="710" spans="1:3" x14ac:dyDescent="0.2">
      <c r="A710" s="135" t="s">
        <v>74</v>
      </c>
      <c r="B710" s="282" t="s">
        <v>781</v>
      </c>
      <c r="C710" s="208">
        <v>5</v>
      </c>
    </row>
    <row r="711" spans="1:3" x14ac:dyDescent="0.2">
      <c r="A711" s="135" t="s">
        <v>74</v>
      </c>
      <c r="B711" s="282" t="s">
        <v>700</v>
      </c>
      <c r="C711" s="208">
        <v>5</v>
      </c>
    </row>
    <row r="712" spans="1:3" x14ac:dyDescent="0.2">
      <c r="A712" s="135" t="s">
        <v>85</v>
      </c>
      <c r="B712" s="282" t="s">
        <v>690</v>
      </c>
      <c r="C712" s="208">
        <v>5</v>
      </c>
    </row>
    <row r="713" spans="1:3" x14ac:dyDescent="0.2">
      <c r="A713" s="135" t="s">
        <v>85</v>
      </c>
      <c r="B713" s="282" t="s">
        <v>749</v>
      </c>
      <c r="C713" s="208">
        <v>5</v>
      </c>
    </row>
    <row r="714" spans="1:3" x14ac:dyDescent="0.2">
      <c r="A714" s="135" t="s">
        <v>85</v>
      </c>
      <c r="B714" s="282" t="s">
        <v>707</v>
      </c>
      <c r="C714" s="208">
        <v>5</v>
      </c>
    </row>
    <row r="715" spans="1:3" x14ac:dyDescent="0.2">
      <c r="A715" s="135" t="s">
        <v>86</v>
      </c>
      <c r="B715" s="282" t="s">
        <v>633</v>
      </c>
      <c r="C715" s="208">
        <v>5</v>
      </c>
    </row>
    <row r="716" spans="1:3" x14ac:dyDescent="0.2">
      <c r="A716" s="135" t="s">
        <v>59</v>
      </c>
      <c r="B716" s="282" t="s">
        <v>714</v>
      </c>
      <c r="C716" s="208">
        <v>5</v>
      </c>
    </row>
    <row r="717" spans="1:3" x14ac:dyDescent="0.2">
      <c r="A717" s="135" t="s">
        <v>78</v>
      </c>
      <c r="B717" s="282" t="s">
        <v>337</v>
      </c>
      <c r="C717" s="208">
        <v>5</v>
      </c>
    </row>
    <row r="718" spans="1:3" x14ac:dyDescent="0.2">
      <c r="A718" s="135" t="s">
        <v>76</v>
      </c>
      <c r="B718" s="282" t="s">
        <v>745</v>
      </c>
      <c r="C718" s="208">
        <v>5</v>
      </c>
    </row>
    <row r="719" spans="1:3" x14ac:dyDescent="0.2">
      <c r="A719" s="135" t="s">
        <v>76</v>
      </c>
      <c r="B719" s="282" t="s">
        <v>365</v>
      </c>
      <c r="C719" s="208">
        <v>5</v>
      </c>
    </row>
    <row r="720" spans="1:3" x14ac:dyDescent="0.2">
      <c r="A720" s="135" t="s">
        <v>83</v>
      </c>
      <c r="B720" s="282" t="s">
        <v>190</v>
      </c>
      <c r="C720" s="208">
        <v>5</v>
      </c>
    </row>
    <row r="721" spans="1:3" x14ac:dyDescent="0.2">
      <c r="A721" s="135" t="s">
        <v>83</v>
      </c>
      <c r="B721" s="282" t="s">
        <v>737</v>
      </c>
      <c r="C721" s="208">
        <v>5</v>
      </c>
    </row>
    <row r="722" spans="1:3" x14ac:dyDescent="0.2">
      <c r="A722" s="135" t="s">
        <v>83</v>
      </c>
      <c r="B722" s="282" t="s">
        <v>191</v>
      </c>
      <c r="C722" s="208">
        <v>5</v>
      </c>
    </row>
    <row r="723" spans="1:3" x14ac:dyDescent="0.2">
      <c r="A723" s="135" t="s">
        <v>83</v>
      </c>
      <c r="B723" s="282" t="s">
        <v>715</v>
      </c>
      <c r="C723" s="208">
        <v>5</v>
      </c>
    </row>
    <row r="724" spans="1:3" x14ac:dyDescent="0.2">
      <c r="A724" s="135" t="s">
        <v>83</v>
      </c>
      <c r="B724" s="282" t="s">
        <v>723</v>
      </c>
      <c r="C724" s="208">
        <v>5</v>
      </c>
    </row>
    <row r="725" spans="1:3" x14ac:dyDescent="0.2">
      <c r="A725" s="135" t="s">
        <v>83</v>
      </c>
      <c r="B725" s="282" t="s">
        <v>797</v>
      </c>
      <c r="C725" s="208">
        <v>5</v>
      </c>
    </row>
    <row r="726" spans="1:3" x14ac:dyDescent="0.2">
      <c r="A726" s="135" t="s">
        <v>88</v>
      </c>
      <c r="B726" s="282" t="s">
        <v>687</v>
      </c>
      <c r="C726" s="208">
        <v>5</v>
      </c>
    </row>
    <row r="727" spans="1:3" x14ac:dyDescent="0.2">
      <c r="A727" s="135" t="s">
        <v>88</v>
      </c>
      <c r="B727" s="282" t="s">
        <v>743</v>
      </c>
      <c r="C727" s="208">
        <v>5</v>
      </c>
    </row>
    <row r="728" spans="1:3" x14ac:dyDescent="0.2">
      <c r="A728" s="135" t="s">
        <v>88</v>
      </c>
      <c r="B728" s="282" t="s">
        <v>696</v>
      </c>
      <c r="C728" s="208">
        <v>5</v>
      </c>
    </row>
    <row r="729" spans="1:3" x14ac:dyDescent="0.2">
      <c r="A729" s="135" t="s">
        <v>88</v>
      </c>
      <c r="B729" s="282" t="s">
        <v>739</v>
      </c>
      <c r="C729" s="208">
        <v>5</v>
      </c>
    </row>
    <row r="730" spans="1:3" x14ac:dyDescent="0.2">
      <c r="A730" s="135" t="s">
        <v>61</v>
      </c>
      <c r="B730" s="282" t="s">
        <v>689</v>
      </c>
      <c r="C730" s="208">
        <v>5</v>
      </c>
    </row>
    <row r="731" spans="1:3" x14ac:dyDescent="0.2">
      <c r="A731" s="135" t="s">
        <v>81</v>
      </c>
      <c r="B731" s="282" t="s">
        <v>267</v>
      </c>
      <c r="C731" s="208">
        <v>5</v>
      </c>
    </row>
    <row r="732" spans="1:3" x14ac:dyDescent="0.2">
      <c r="A732" s="135" t="s">
        <v>94</v>
      </c>
      <c r="B732" s="282" t="s">
        <v>735</v>
      </c>
      <c r="C732" s="208">
        <v>5</v>
      </c>
    </row>
    <row r="733" spans="1:3" x14ac:dyDescent="0.2">
      <c r="A733" s="135" t="s">
        <v>94</v>
      </c>
      <c r="B733" s="282" t="s">
        <v>698</v>
      </c>
      <c r="C733" s="208">
        <v>5</v>
      </c>
    </row>
    <row r="734" spans="1:3" x14ac:dyDescent="0.2">
      <c r="A734" s="135" t="s">
        <v>87</v>
      </c>
      <c r="B734" s="282" t="s">
        <v>725</v>
      </c>
      <c r="C734" s="208">
        <v>5</v>
      </c>
    </row>
    <row r="735" spans="1:3" x14ac:dyDescent="0.2">
      <c r="A735" s="135" t="s">
        <v>66</v>
      </c>
      <c r="B735" s="282" t="s">
        <v>756</v>
      </c>
      <c r="C735" s="208">
        <v>5</v>
      </c>
    </row>
    <row r="736" spans="1:3" x14ac:dyDescent="0.2">
      <c r="A736" s="135" t="s">
        <v>93</v>
      </c>
      <c r="B736" s="282" t="s">
        <v>757</v>
      </c>
      <c r="C736" s="208">
        <v>5</v>
      </c>
    </row>
    <row r="737" spans="1:3" x14ac:dyDescent="0.2">
      <c r="A737" s="135" t="s">
        <v>73</v>
      </c>
      <c r="B737" s="282" t="s">
        <v>684</v>
      </c>
      <c r="C737" s="208">
        <v>5</v>
      </c>
    </row>
    <row r="738" spans="1:3" x14ac:dyDescent="0.2">
      <c r="A738" s="135" t="s">
        <v>95</v>
      </c>
      <c r="B738" s="282" t="s">
        <v>461</v>
      </c>
      <c r="C738" s="208">
        <v>5</v>
      </c>
    </row>
    <row r="739" spans="1:3" x14ac:dyDescent="0.2">
      <c r="A739" s="135" t="s">
        <v>65</v>
      </c>
      <c r="B739" s="282" t="s">
        <v>713</v>
      </c>
      <c r="C739" s="208">
        <v>5</v>
      </c>
    </row>
    <row r="740" spans="1:3" x14ac:dyDescent="0.2">
      <c r="A740" s="135" t="s">
        <v>62</v>
      </c>
      <c r="B740" s="282" t="s">
        <v>760</v>
      </c>
      <c r="C740" s="208">
        <v>5</v>
      </c>
    </row>
    <row r="741" spans="1:3" x14ac:dyDescent="0.2">
      <c r="A741" s="135" t="s">
        <v>96</v>
      </c>
      <c r="B741" s="282" t="s">
        <v>738</v>
      </c>
      <c r="C741" s="208">
        <v>4</v>
      </c>
    </row>
    <row r="742" spans="1:3" x14ac:dyDescent="0.2">
      <c r="A742" s="135" t="s">
        <v>96</v>
      </c>
      <c r="B742" s="282" t="s">
        <v>772</v>
      </c>
      <c r="C742" s="208">
        <v>4</v>
      </c>
    </row>
    <row r="743" spans="1:3" x14ac:dyDescent="0.2">
      <c r="A743" s="135" t="s">
        <v>96</v>
      </c>
      <c r="B743" s="282" t="s">
        <v>728</v>
      </c>
      <c r="C743" s="208">
        <v>4</v>
      </c>
    </row>
    <row r="744" spans="1:3" x14ac:dyDescent="0.2">
      <c r="A744" s="135" t="s">
        <v>96</v>
      </c>
      <c r="B744" s="282" t="s">
        <v>750</v>
      </c>
      <c r="C744" s="208">
        <v>4</v>
      </c>
    </row>
    <row r="745" spans="1:3" x14ac:dyDescent="0.2">
      <c r="A745" s="135" t="s">
        <v>82</v>
      </c>
      <c r="B745" s="282" t="s">
        <v>758</v>
      </c>
      <c r="C745" s="208">
        <v>4</v>
      </c>
    </row>
    <row r="746" spans="1:3" x14ac:dyDescent="0.2">
      <c r="A746" s="135" t="s">
        <v>82</v>
      </c>
      <c r="B746" s="282" t="s">
        <v>224</v>
      </c>
      <c r="C746" s="208">
        <v>4</v>
      </c>
    </row>
    <row r="747" spans="1:3" x14ac:dyDescent="0.2">
      <c r="A747" s="135" t="s">
        <v>90</v>
      </c>
      <c r="B747" s="282" t="s">
        <v>258</v>
      </c>
      <c r="C747" s="208">
        <v>4</v>
      </c>
    </row>
    <row r="748" spans="1:3" x14ac:dyDescent="0.2">
      <c r="A748" s="135" t="s">
        <v>90</v>
      </c>
      <c r="B748" s="282" t="s">
        <v>838</v>
      </c>
      <c r="C748" s="208">
        <v>4</v>
      </c>
    </row>
    <row r="749" spans="1:3" x14ac:dyDescent="0.2">
      <c r="A749" s="135" t="s">
        <v>90</v>
      </c>
      <c r="B749" s="282" t="s">
        <v>246</v>
      </c>
      <c r="C749" s="208">
        <v>4</v>
      </c>
    </row>
    <row r="750" spans="1:3" x14ac:dyDescent="0.2">
      <c r="A750" s="135" t="s">
        <v>90</v>
      </c>
      <c r="B750" s="282" t="s">
        <v>783</v>
      </c>
      <c r="C750" s="208">
        <v>4</v>
      </c>
    </row>
    <row r="751" spans="1:3" x14ac:dyDescent="0.2">
      <c r="A751" s="135" t="s">
        <v>90</v>
      </c>
      <c r="B751" s="282" t="s">
        <v>746</v>
      </c>
      <c r="C751" s="208">
        <v>4</v>
      </c>
    </row>
    <row r="752" spans="1:3" x14ac:dyDescent="0.2">
      <c r="A752" s="135" t="s">
        <v>90</v>
      </c>
      <c r="B752" s="282" t="s">
        <v>776</v>
      </c>
      <c r="C752" s="208">
        <v>4</v>
      </c>
    </row>
    <row r="753" spans="1:3" x14ac:dyDescent="0.2">
      <c r="A753" s="135" t="s">
        <v>90</v>
      </c>
      <c r="B753" s="282" t="s">
        <v>777</v>
      </c>
      <c r="C753" s="208">
        <v>4</v>
      </c>
    </row>
    <row r="754" spans="1:3" x14ac:dyDescent="0.2">
      <c r="A754" s="135" t="s">
        <v>75</v>
      </c>
      <c r="B754" s="282" t="s">
        <v>305</v>
      </c>
      <c r="C754" s="208">
        <v>4</v>
      </c>
    </row>
    <row r="755" spans="1:3" x14ac:dyDescent="0.2">
      <c r="A755" s="135" t="s">
        <v>74</v>
      </c>
      <c r="B755" s="282" t="s">
        <v>741</v>
      </c>
      <c r="C755" s="208">
        <v>4</v>
      </c>
    </row>
    <row r="756" spans="1:3" x14ac:dyDescent="0.2">
      <c r="A756" s="135" t="s">
        <v>74</v>
      </c>
      <c r="B756" s="282" t="s">
        <v>730</v>
      </c>
      <c r="C756" s="208">
        <v>4</v>
      </c>
    </row>
    <row r="757" spans="1:3" x14ac:dyDescent="0.2">
      <c r="A757" s="135" t="s">
        <v>74</v>
      </c>
      <c r="B757" s="282" t="s">
        <v>733</v>
      </c>
      <c r="C757" s="208">
        <v>4</v>
      </c>
    </row>
    <row r="758" spans="1:3" x14ac:dyDescent="0.2">
      <c r="A758" s="135" t="s">
        <v>74</v>
      </c>
      <c r="B758" s="282" t="s">
        <v>742</v>
      </c>
      <c r="C758" s="208">
        <v>4</v>
      </c>
    </row>
    <row r="759" spans="1:3" x14ac:dyDescent="0.2">
      <c r="A759" s="135" t="s">
        <v>59</v>
      </c>
      <c r="B759" s="282" t="s">
        <v>789</v>
      </c>
      <c r="C759" s="208">
        <v>4</v>
      </c>
    </row>
    <row r="760" spans="1:3" x14ac:dyDescent="0.2">
      <c r="A760" s="135" t="s">
        <v>76</v>
      </c>
      <c r="B760" s="282" t="s">
        <v>633</v>
      </c>
      <c r="C760" s="208">
        <v>4</v>
      </c>
    </row>
    <row r="761" spans="1:3" x14ac:dyDescent="0.2">
      <c r="A761" s="135" t="s">
        <v>83</v>
      </c>
      <c r="B761" s="282" t="s">
        <v>782</v>
      </c>
      <c r="C761" s="208">
        <v>4</v>
      </c>
    </row>
    <row r="762" spans="1:3" x14ac:dyDescent="0.2">
      <c r="A762" s="135" t="s">
        <v>83</v>
      </c>
      <c r="B762" s="282" t="s">
        <v>253</v>
      </c>
      <c r="C762" s="208">
        <v>4</v>
      </c>
    </row>
    <row r="763" spans="1:3" x14ac:dyDescent="0.2">
      <c r="A763" s="135" t="s">
        <v>83</v>
      </c>
      <c r="B763" s="282" t="s">
        <v>785</v>
      </c>
      <c r="C763" s="208">
        <v>4</v>
      </c>
    </row>
    <row r="764" spans="1:3" x14ac:dyDescent="0.2">
      <c r="A764" s="135" t="s">
        <v>83</v>
      </c>
      <c r="B764" s="282" t="s">
        <v>731</v>
      </c>
      <c r="C764" s="208">
        <v>4</v>
      </c>
    </row>
    <row r="765" spans="1:3" x14ac:dyDescent="0.2">
      <c r="A765" s="135" t="s">
        <v>83</v>
      </c>
      <c r="B765" s="282" t="s">
        <v>747</v>
      </c>
      <c r="C765" s="208">
        <v>4</v>
      </c>
    </row>
    <row r="766" spans="1:3" x14ac:dyDescent="0.2">
      <c r="A766" s="135" t="s">
        <v>94</v>
      </c>
      <c r="B766" s="282" t="s">
        <v>769</v>
      </c>
      <c r="C766" s="208">
        <v>4</v>
      </c>
    </row>
    <row r="767" spans="1:3" x14ac:dyDescent="0.2">
      <c r="A767" s="135" t="s">
        <v>72</v>
      </c>
      <c r="B767" s="282" t="s">
        <v>460</v>
      </c>
      <c r="C767" s="208">
        <v>4</v>
      </c>
    </row>
    <row r="768" spans="1:3" x14ac:dyDescent="0.2">
      <c r="A768" s="135" t="s">
        <v>92</v>
      </c>
      <c r="B768" s="282" t="s">
        <v>727</v>
      </c>
      <c r="C768" s="208">
        <v>4</v>
      </c>
    </row>
    <row r="769" spans="1:3" x14ac:dyDescent="0.2">
      <c r="A769" s="135" t="s">
        <v>87</v>
      </c>
      <c r="B769" s="282" t="s">
        <v>771</v>
      </c>
      <c r="C769" s="208">
        <v>4</v>
      </c>
    </row>
    <row r="770" spans="1:3" x14ac:dyDescent="0.2">
      <c r="A770" s="135" t="s">
        <v>87</v>
      </c>
      <c r="B770" s="282" t="s">
        <v>793</v>
      </c>
      <c r="C770" s="208">
        <v>4</v>
      </c>
    </row>
    <row r="771" spans="1:3" x14ac:dyDescent="0.2">
      <c r="A771" s="135" t="s">
        <v>87</v>
      </c>
      <c r="B771" s="282" t="s">
        <v>803</v>
      </c>
      <c r="C771" s="208">
        <v>4</v>
      </c>
    </row>
    <row r="772" spans="1:3" x14ac:dyDescent="0.2">
      <c r="A772" s="135" t="s">
        <v>87</v>
      </c>
      <c r="B772" s="282" t="s">
        <v>765</v>
      </c>
      <c r="C772" s="208">
        <v>4</v>
      </c>
    </row>
    <row r="773" spans="1:3" x14ac:dyDescent="0.2">
      <c r="A773" s="135" t="s">
        <v>66</v>
      </c>
      <c r="B773" s="282" t="s">
        <v>85</v>
      </c>
      <c r="C773" s="208">
        <v>4</v>
      </c>
    </row>
    <row r="774" spans="1:3" x14ac:dyDescent="0.2">
      <c r="A774" s="135" t="s">
        <v>66</v>
      </c>
      <c r="B774" s="282" t="s">
        <v>801</v>
      </c>
      <c r="C774" s="208">
        <v>4</v>
      </c>
    </row>
    <row r="775" spans="1:3" x14ac:dyDescent="0.2">
      <c r="A775" s="135" t="s">
        <v>66</v>
      </c>
      <c r="B775" s="282" t="s">
        <v>752</v>
      </c>
      <c r="C775" s="208">
        <v>4</v>
      </c>
    </row>
    <row r="776" spans="1:3" x14ac:dyDescent="0.2">
      <c r="A776" s="135" t="s">
        <v>93</v>
      </c>
      <c r="B776" s="282" t="s">
        <v>732</v>
      </c>
      <c r="C776" s="208">
        <v>4</v>
      </c>
    </row>
    <row r="777" spans="1:3" x14ac:dyDescent="0.2">
      <c r="A777" s="135" t="s">
        <v>93</v>
      </c>
      <c r="B777" s="282" t="s">
        <v>767</v>
      </c>
      <c r="C777" s="208">
        <v>4</v>
      </c>
    </row>
    <row r="778" spans="1:3" x14ac:dyDescent="0.2">
      <c r="A778" s="135" t="s">
        <v>93</v>
      </c>
      <c r="B778" s="282" t="s">
        <v>759</v>
      </c>
      <c r="C778" s="208">
        <v>4</v>
      </c>
    </row>
    <row r="779" spans="1:3" x14ac:dyDescent="0.2">
      <c r="A779" s="135" t="s">
        <v>93</v>
      </c>
      <c r="B779" s="282" t="s">
        <v>831</v>
      </c>
      <c r="C779" s="208">
        <v>4</v>
      </c>
    </row>
    <row r="780" spans="1:3" x14ac:dyDescent="0.2">
      <c r="A780" s="135" t="s">
        <v>93</v>
      </c>
      <c r="B780" s="282" t="s">
        <v>438</v>
      </c>
      <c r="C780" s="208">
        <v>4</v>
      </c>
    </row>
    <row r="781" spans="1:3" x14ac:dyDescent="0.2">
      <c r="A781" s="135" t="s">
        <v>93</v>
      </c>
      <c r="B781" s="282" t="s">
        <v>800</v>
      </c>
      <c r="C781" s="208">
        <v>4</v>
      </c>
    </row>
    <row r="782" spans="1:3" x14ac:dyDescent="0.2">
      <c r="A782" s="135" t="s">
        <v>95</v>
      </c>
      <c r="B782" s="282" t="s">
        <v>64</v>
      </c>
      <c r="C782" s="208">
        <v>4</v>
      </c>
    </row>
    <row r="783" spans="1:3" x14ac:dyDescent="0.2">
      <c r="A783" s="135" t="s">
        <v>62</v>
      </c>
      <c r="B783" s="282" t="s">
        <v>836</v>
      </c>
      <c r="C783" s="208">
        <v>4</v>
      </c>
    </row>
    <row r="784" spans="1:3" x14ac:dyDescent="0.2">
      <c r="A784" s="135" t="s">
        <v>62</v>
      </c>
      <c r="B784" s="282" t="s">
        <v>744</v>
      </c>
      <c r="C784" s="208">
        <v>4</v>
      </c>
    </row>
    <row r="785" spans="1:3" x14ac:dyDescent="0.2">
      <c r="A785" s="135" t="s">
        <v>62</v>
      </c>
      <c r="B785" s="282" t="s">
        <v>796</v>
      </c>
      <c r="C785" s="208">
        <v>4</v>
      </c>
    </row>
    <row r="786" spans="1:3" x14ac:dyDescent="0.2">
      <c r="A786" s="135" t="s">
        <v>89</v>
      </c>
      <c r="B786" s="282" t="s">
        <v>780</v>
      </c>
      <c r="C786" s="208">
        <v>3</v>
      </c>
    </row>
    <row r="787" spans="1:3" x14ac:dyDescent="0.2">
      <c r="A787" s="135" t="s">
        <v>89</v>
      </c>
      <c r="B787" s="282" t="s">
        <v>788</v>
      </c>
      <c r="C787" s="208">
        <v>3</v>
      </c>
    </row>
    <row r="788" spans="1:3" x14ac:dyDescent="0.2">
      <c r="A788" s="135" t="s">
        <v>96</v>
      </c>
      <c r="B788" s="282" t="s">
        <v>792</v>
      </c>
      <c r="C788" s="208">
        <v>3</v>
      </c>
    </row>
    <row r="789" spans="1:3" x14ac:dyDescent="0.2">
      <c r="A789" s="135" t="s">
        <v>96</v>
      </c>
      <c r="B789" s="282" t="s">
        <v>775</v>
      </c>
      <c r="C789" s="208">
        <v>3</v>
      </c>
    </row>
    <row r="790" spans="1:3" x14ac:dyDescent="0.2">
      <c r="A790" s="135" t="s">
        <v>96</v>
      </c>
      <c r="B790" s="282" t="s">
        <v>813</v>
      </c>
      <c r="C790" s="208">
        <v>3</v>
      </c>
    </row>
    <row r="791" spans="1:3" x14ac:dyDescent="0.2">
      <c r="A791" s="135" t="s">
        <v>82</v>
      </c>
      <c r="B791" s="282" t="s">
        <v>837</v>
      </c>
      <c r="C791" s="208">
        <v>3</v>
      </c>
    </row>
    <row r="792" spans="1:3" x14ac:dyDescent="0.2">
      <c r="A792" s="135" t="s">
        <v>82</v>
      </c>
      <c r="B792" s="282" t="s">
        <v>826</v>
      </c>
      <c r="C792" s="208">
        <v>3</v>
      </c>
    </row>
    <row r="793" spans="1:3" x14ac:dyDescent="0.2">
      <c r="A793" s="135" t="s">
        <v>82</v>
      </c>
      <c r="B793" s="282" t="s">
        <v>798</v>
      </c>
      <c r="C793" s="208">
        <v>3</v>
      </c>
    </row>
    <row r="794" spans="1:3" x14ac:dyDescent="0.2">
      <c r="A794" s="135" t="s">
        <v>82</v>
      </c>
      <c r="B794" s="282" t="s">
        <v>253</v>
      </c>
      <c r="C794" s="208">
        <v>3</v>
      </c>
    </row>
    <row r="795" spans="1:3" x14ac:dyDescent="0.2">
      <c r="A795" s="135" t="s">
        <v>82</v>
      </c>
      <c r="B795" s="282" t="s">
        <v>846</v>
      </c>
      <c r="C795" s="208">
        <v>3</v>
      </c>
    </row>
    <row r="796" spans="1:3" x14ac:dyDescent="0.2">
      <c r="A796" s="135" t="s">
        <v>82</v>
      </c>
      <c r="B796" s="282" t="s">
        <v>841</v>
      </c>
      <c r="C796" s="208">
        <v>3</v>
      </c>
    </row>
    <row r="797" spans="1:3" x14ac:dyDescent="0.2">
      <c r="A797" s="135" t="s">
        <v>82</v>
      </c>
      <c r="B797" s="282" t="s">
        <v>300</v>
      </c>
      <c r="C797" s="208">
        <v>3</v>
      </c>
    </row>
    <row r="798" spans="1:3" x14ac:dyDescent="0.2">
      <c r="A798" s="135" t="s">
        <v>90</v>
      </c>
      <c r="B798" s="282" t="s">
        <v>786</v>
      </c>
      <c r="C798" s="208">
        <v>3</v>
      </c>
    </row>
    <row r="799" spans="1:3" x14ac:dyDescent="0.2">
      <c r="A799" s="135" t="s">
        <v>90</v>
      </c>
      <c r="B799" s="282" t="s">
        <v>773</v>
      </c>
      <c r="C799" s="208">
        <v>3</v>
      </c>
    </row>
    <row r="800" spans="1:3" x14ac:dyDescent="0.2">
      <c r="A800" s="135" t="s">
        <v>90</v>
      </c>
      <c r="B800" s="282" t="s">
        <v>774</v>
      </c>
      <c r="C800" s="208">
        <v>3</v>
      </c>
    </row>
    <row r="801" spans="1:3" x14ac:dyDescent="0.2">
      <c r="A801" s="135" t="s">
        <v>90</v>
      </c>
      <c r="B801" s="282" t="s">
        <v>814</v>
      </c>
      <c r="C801" s="208">
        <v>3</v>
      </c>
    </row>
    <row r="802" spans="1:3" x14ac:dyDescent="0.2">
      <c r="A802" s="135" t="s">
        <v>90</v>
      </c>
      <c r="B802" s="282" t="s">
        <v>790</v>
      </c>
      <c r="C802" s="208">
        <v>3</v>
      </c>
    </row>
    <row r="803" spans="1:3" x14ac:dyDescent="0.2">
      <c r="A803" s="135" t="s">
        <v>74</v>
      </c>
      <c r="B803" s="282" t="s">
        <v>784</v>
      </c>
      <c r="C803" s="208">
        <v>3</v>
      </c>
    </row>
    <row r="804" spans="1:3" x14ac:dyDescent="0.2">
      <c r="A804" s="135" t="s">
        <v>74</v>
      </c>
      <c r="B804" s="282" t="s">
        <v>768</v>
      </c>
      <c r="C804" s="208">
        <v>3</v>
      </c>
    </row>
    <row r="805" spans="1:3" x14ac:dyDescent="0.2">
      <c r="A805" s="135" t="s">
        <v>74</v>
      </c>
      <c r="B805" s="282" t="s">
        <v>856</v>
      </c>
      <c r="C805" s="208">
        <v>3</v>
      </c>
    </row>
    <row r="806" spans="1:3" x14ac:dyDescent="0.2">
      <c r="A806" s="135" t="s">
        <v>74</v>
      </c>
      <c r="B806" s="282" t="s">
        <v>770</v>
      </c>
      <c r="C806" s="208">
        <v>3</v>
      </c>
    </row>
    <row r="807" spans="1:3" x14ac:dyDescent="0.2">
      <c r="A807" s="135" t="s">
        <v>74</v>
      </c>
      <c r="B807" s="282" t="s">
        <v>778</v>
      </c>
      <c r="C807" s="208">
        <v>3</v>
      </c>
    </row>
    <row r="808" spans="1:3" x14ac:dyDescent="0.2">
      <c r="A808" s="135" t="s">
        <v>64</v>
      </c>
      <c r="B808" s="282" t="s">
        <v>791</v>
      </c>
      <c r="C808" s="208">
        <v>3</v>
      </c>
    </row>
    <row r="809" spans="1:3" x14ac:dyDescent="0.2">
      <c r="A809" s="135" t="s">
        <v>83</v>
      </c>
      <c r="B809" s="282" t="s">
        <v>805</v>
      </c>
      <c r="C809" s="208">
        <v>3</v>
      </c>
    </row>
    <row r="810" spans="1:3" x14ac:dyDescent="0.2">
      <c r="A810" s="135" t="s">
        <v>83</v>
      </c>
      <c r="B810" s="282" t="s">
        <v>787</v>
      </c>
      <c r="C810" s="208">
        <v>3</v>
      </c>
    </row>
    <row r="811" spans="1:3" x14ac:dyDescent="0.2">
      <c r="A811" s="135" t="s">
        <v>88</v>
      </c>
      <c r="B811" s="282" t="s">
        <v>558</v>
      </c>
      <c r="C811" s="208">
        <v>3</v>
      </c>
    </row>
    <row r="812" spans="1:3" x14ac:dyDescent="0.2">
      <c r="A812" s="135" t="s">
        <v>88</v>
      </c>
      <c r="B812" s="282" t="s">
        <v>779</v>
      </c>
      <c r="C812" s="208">
        <v>3</v>
      </c>
    </row>
    <row r="813" spans="1:3" x14ac:dyDescent="0.2">
      <c r="A813" s="135" t="s">
        <v>88</v>
      </c>
      <c r="B813" s="282" t="s">
        <v>815</v>
      </c>
      <c r="C813" s="208">
        <v>3</v>
      </c>
    </row>
    <row r="814" spans="1:3" x14ac:dyDescent="0.2">
      <c r="A814" s="135" t="s">
        <v>87</v>
      </c>
      <c r="B814" s="282" t="s">
        <v>804</v>
      </c>
      <c r="C814" s="208">
        <v>3</v>
      </c>
    </row>
    <row r="815" spans="1:3" x14ac:dyDescent="0.2">
      <c r="A815" s="135" t="s">
        <v>87</v>
      </c>
      <c r="B815" s="282" t="s">
        <v>731</v>
      </c>
      <c r="C815" s="208">
        <v>3</v>
      </c>
    </row>
    <row r="816" spans="1:3" x14ac:dyDescent="0.2">
      <c r="A816" s="135" t="s">
        <v>87</v>
      </c>
      <c r="B816" s="282" t="s">
        <v>85</v>
      </c>
      <c r="C816" s="208">
        <v>3</v>
      </c>
    </row>
    <row r="817" spans="1:3" x14ac:dyDescent="0.2">
      <c r="A817" s="135" t="s">
        <v>66</v>
      </c>
      <c r="B817" s="282" t="s">
        <v>845</v>
      </c>
      <c r="C817" s="208">
        <v>3</v>
      </c>
    </row>
    <row r="818" spans="1:3" x14ac:dyDescent="0.2">
      <c r="A818" s="135" t="s">
        <v>66</v>
      </c>
      <c r="B818" s="282" t="s">
        <v>802</v>
      </c>
      <c r="C818" s="208">
        <v>3</v>
      </c>
    </row>
    <row r="819" spans="1:3" x14ac:dyDescent="0.2">
      <c r="A819" s="135" t="s">
        <v>93</v>
      </c>
      <c r="B819" s="282" t="s">
        <v>835</v>
      </c>
      <c r="C819" s="208">
        <v>3</v>
      </c>
    </row>
    <row r="820" spans="1:3" x14ac:dyDescent="0.2">
      <c r="A820" s="135" t="s">
        <v>95</v>
      </c>
      <c r="B820" s="282" t="s">
        <v>794</v>
      </c>
      <c r="C820" s="208">
        <v>3</v>
      </c>
    </row>
    <row r="821" spans="1:3" x14ac:dyDescent="0.2">
      <c r="A821" s="135" t="s">
        <v>89</v>
      </c>
      <c r="B821" s="282" t="s">
        <v>816</v>
      </c>
      <c r="C821" s="208">
        <v>2</v>
      </c>
    </row>
    <row r="822" spans="1:3" x14ac:dyDescent="0.2">
      <c r="A822" s="135" t="s">
        <v>89</v>
      </c>
      <c r="B822" s="282" t="s">
        <v>812</v>
      </c>
      <c r="C822" s="208">
        <v>2</v>
      </c>
    </row>
    <row r="823" spans="1:3" x14ac:dyDescent="0.2">
      <c r="A823" s="135" t="s">
        <v>96</v>
      </c>
      <c r="B823" s="282" t="s">
        <v>324</v>
      </c>
      <c r="C823" s="208">
        <v>2</v>
      </c>
    </row>
    <row r="824" spans="1:3" x14ac:dyDescent="0.2">
      <c r="A824" s="135" t="s">
        <v>82</v>
      </c>
      <c r="B824" s="282" t="s">
        <v>828</v>
      </c>
      <c r="C824" s="208">
        <v>2</v>
      </c>
    </row>
    <row r="825" spans="1:3" x14ac:dyDescent="0.2">
      <c r="A825" s="135" t="s">
        <v>82</v>
      </c>
      <c r="B825" s="282" t="s">
        <v>874</v>
      </c>
      <c r="C825" s="208">
        <v>2</v>
      </c>
    </row>
    <row r="826" spans="1:3" x14ac:dyDescent="0.2">
      <c r="A826" s="135" t="s">
        <v>82</v>
      </c>
      <c r="B826" s="282" t="s">
        <v>886</v>
      </c>
      <c r="C826" s="208">
        <v>2</v>
      </c>
    </row>
    <row r="827" spans="1:3" x14ac:dyDescent="0.2">
      <c r="A827" s="135" t="s">
        <v>82</v>
      </c>
      <c r="B827" s="282" t="s">
        <v>847</v>
      </c>
      <c r="C827" s="208">
        <v>2</v>
      </c>
    </row>
    <row r="828" spans="1:3" x14ac:dyDescent="0.2">
      <c r="A828" s="135" t="s">
        <v>82</v>
      </c>
      <c r="B828" s="282" t="s">
        <v>843</v>
      </c>
      <c r="C828" s="1">
        <v>2</v>
      </c>
    </row>
    <row r="829" spans="1:3" x14ac:dyDescent="0.2">
      <c r="A829" s="135" t="s">
        <v>82</v>
      </c>
      <c r="B829" s="282" t="s">
        <v>817</v>
      </c>
      <c r="C829" s="1">
        <v>2</v>
      </c>
    </row>
    <row r="830" spans="1:3" x14ac:dyDescent="0.2">
      <c r="A830" s="135" t="s">
        <v>82</v>
      </c>
      <c r="B830" s="282" t="s">
        <v>833</v>
      </c>
      <c r="C830" s="1">
        <v>2</v>
      </c>
    </row>
    <row r="831" spans="1:3" x14ac:dyDescent="0.2">
      <c r="A831" s="135" t="s">
        <v>90</v>
      </c>
      <c r="B831" s="282" t="s">
        <v>818</v>
      </c>
      <c r="C831" s="1">
        <v>2</v>
      </c>
    </row>
    <row r="832" spans="1:3" x14ac:dyDescent="0.2">
      <c r="A832" s="135" t="s">
        <v>90</v>
      </c>
      <c r="B832" s="282" t="s">
        <v>854</v>
      </c>
      <c r="C832" s="1">
        <v>2</v>
      </c>
    </row>
    <row r="833" spans="1:3" x14ac:dyDescent="0.2">
      <c r="A833" s="135" t="s">
        <v>90</v>
      </c>
      <c r="B833" s="282" t="s">
        <v>839</v>
      </c>
      <c r="C833" s="1">
        <v>2</v>
      </c>
    </row>
    <row r="834" spans="1:3" x14ac:dyDescent="0.2">
      <c r="A834" s="135" t="s">
        <v>90</v>
      </c>
      <c r="B834" s="282" t="s">
        <v>824</v>
      </c>
      <c r="C834" s="1">
        <v>2</v>
      </c>
    </row>
    <row r="835" spans="1:3" x14ac:dyDescent="0.2">
      <c r="A835" s="135" t="s">
        <v>75</v>
      </c>
      <c r="B835" s="282" t="s">
        <v>829</v>
      </c>
      <c r="C835" s="1">
        <v>2</v>
      </c>
    </row>
    <row r="836" spans="1:3" x14ac:dyDescent="0.2">
      <c r="A836" s="135" t="s">
        <v>75</v>
      </c>
      <c r="B836" s="282" t="s">
        <v>848</v>
      </c>
      <c r="C836" s="1">
        <v>2</v>
      </c>
    </row>
    <row r="837" spans="1:3" x14ac:dyDescent="0.2">
      <c r="A837" s="135" t="s">
        <v>74</v>
      </c>
      <c r="B837" s="282" t="s">
        <v>806</v>
      </c>
      <c r="C837" s="1">
        <v>2</v>
      </c>
    </row>
    <row r="838" spans="1:3" x14ac:dyDescent="0.2">
      <c r="A838" s="135" t="s">
        <v>74</v>
      </c>
      <c r="B838" s="282" t="s">
        <v>811</v>
      </c>
      <c r="C838" s="1">
        <v>2</v>
      </c>
    </row>
    <row r="839" spans="1:3" x14ac:dyDescent="0.2">
      <c r="A839" s="135" t="s">
        <v>76</v>
      </c>
      <c r="B839" s="282" t="s">
        <v>916</v>
      </c>
      <c r="C839" s="1">
        <v>2</v>
      </c>
    </row>
    <row r="840" spans="1:3" x14ac:dyDescent="0.2">
      <c r="A840" s="135" t="s">
        <v>83</v>
      </c>
      <c r="B840" s="282" t="s">
        <v>821</v>
      </c>
      <c r="C840" s="1">
        <v>2</v>
      </c>
    </row>
    <row r="841" spans="1:3" x14ac:dyDescent="0.2">
      <c r="A841" s="135" t="s">
        <v>83</v>
      </c>
      <c r="B841" s="282" t="s">
        <v>555</v>
      </c>
      <c r="C841" s="1">
        <v>2</v>
      </c>
    </row>
    <row r="842" spans="1:3" x14ac:dyDescent="0.2">
      <c r="A842" s="135" t="s">
        <v>83</v>
      </c>
      <c r="B842" s="282" t="s">
        <v>840</v>
      </c>
      <c r="C842" s="1">
        <v>2</v>
      </c>
    </row>
    <row r="843" spans="1:3" x14ac:dyDescent="0.2">
      <c r="A843" s="135" t="s">
        <v>83</v>
      </c>
      <c r="B843" s="282" t="s">
        <v>868</v>
      </c>
      <c r="C843" s="1">
        <v>2</v>
      </c>
    </row>
    <row r="844" spans="1:3" x14ac:dyDescent="0.2">
      <c r="A844" s="135" t="s">
        <v>88</v>
      </c>
      <c r="B844" s="282" t="s">
        <v>809</v>
      </c>
      <c r="C844" s="1">
        <v>2</v>
      </c>
    </row>
    <row r="845" spans="1:3" x14ac:dyDescent="0.2">
      <c r="A845" s="135" t="s">
        <v>88</v>
      </c>
      <c r="B845" s="282" t="s">
        <v>810</v>
      </c>
      <c r="C845" s="1">
        <v>2</v>
      </c>
    </row>
    <row r="846" spans="1:3" x14ac:dyDescent="0.2">
      <c r="A846" s="135" t="s">
        <v>81</v>
      </c>
      <c r="B846" s="282" t="s">
        <v>869</v>
      </c>
      <c r="C846" s="1">
        <v>2</v>
      </c>
    </row>
    <row r="847" spans="1:3" x14ac:dyDescent="0.2">
      <c r="A847" s="135" t="s">
        <v>81</v>
      </c>
      <c r="B847" s="282" t="s">
        <v>387</v>
      </c>
      <c r="C847" s="1">
        <v>2</v>
      </c>
    </row>
    <row r="848" spans="1:3" x14ac:dyDescent="0.2">
      <c r="A848" s="135" t="s">
        <v>94</v>
      </c>
      <c r="B848" s="282" t="s">
        <v>820</v>
      </c>
      <c r="C848" s="1">
        <v>2</v>
      </c>
    </row>
    <row r="849" spans="1:3" x14ac:dyDescent="0.2">
      <c r="A849" s="135" t="s">
        <v>92</v>
      </c>
      <c r="B849" s="282" t="s">
        <v>253</v>
      </c>
      <c r="C849" s="1">
        <v>2</v>
      </c>
    </row>
    <row r="850" spans="1:3" x14ac:dyDescent="0.2">
      <c r="A850" s="135" t="s">
        <v>87</v>
      </c>
      <c r="B850" s="282" t="s">
        <v>894</v>
      </c>
      <c r="C850" s="1">
        <v>2</v>
      </c>
    </row>
    <row r="851" spans="1:3" x14ac:dyDescent="0.2">
      <c r="A851" s="135" t="s">
        <v>87</v>
      </c>
      <c r="B851" s="282" t="s">
        <v>844</v>
      </c>
      <c r="C851" s="1">
        <v>2</v>
      </c>
    </row>
    <row r="852" spans="1:3" x14ac:dyDescent="0.2">
      <c r="A852" s="135" t="s">
        <v>87</v>
      </c>
      <c r="B852" s="282" t="s">
        <v>779</v>
      </c>
      <c r="C852" s="1">
        <v>2</v>
      </c>
    </row>
    <row r="853" spans="1:3" x14ac:dyDescent="0.2">
      <c r="A853" s="135" t="s">
        <v>87</v>
      </c>
      <c r="B853" s="282" t="s">
        <v>861</v>
      </c>
      <c r="C853" s="1">
        <v>2</v>
      </c>
    </row>
    <row r="854" spans="1:3" x14ac:dyDescent="0.2">
      <c r="A854" s="135" t="s">
        <v>87</v>
      </c>
      <c r="B854" s="282" t="s">
        <v>822</v>
      </c>
      <c r="C854" s="1">
        <v>2</v>
      </c>
    </row>
    <row r="855" spans="1:3" x14ac:dyDescent="0.2">
      <c r="A855" s="135" t="s">
        <v>87</v>
      </c>
      <c r="B855" s="282" t="s">
        <v>807</v>
      </c>
      <c r="C855" s="1">
        <v>2</v>
      </c>
    </row>
    <row r="856" spans="1:3" x14ac:dyDescent="0.2">
      <c r="A856" s="135" t="s">
        <v>87</v>
      </c>
      <c r="B856" s="282" t="s">
        <v>832</v>
      </c>
      <c r="C856" s="1">
        <v>2</v>
      </c>
    </row>
    <row r="857" spans="1:3" x14ac:dyDescent="0.2">
      <c r="A857" s="135" t="s">
        <v>87</v>
      </c>
      <c r="B857" s="282" t="s">
        <v>808</v>
      </c>
      <c r="C857" s="1">
        <v>2</v>
      </c>
    </row>
    <row r="858" spans="1:3" x14ac:dyDescent="0.2">
      <c r="A858" s="135" t="s">
        <v>87</v>
      </c>
      <c r="B858" s="282" t="s">
        <v>834</v>
      </c>
      <c r="C858" s="1">
        <v>2</v>
      </c>
    </row>
    <row r="859" spans="1:3" x14ac:dyDescent="0.2">
      <c r="A859" s="135" t="s">
        <v>87</v>
      </c>
      <c r="B859" s="282" t="s">
        <v>871</v>
      </c>
      <c r="C859" s="1">
        <v>2</v>
      </c>
    </row>
    <row r="860" spans="1:3" x14ac:dyDescent="0.2">
      <c r="A860" s="135" t="s">
        <v>87</v>
      </c>
      <c r="B860" s="282" t="s">
        <v>880</v>
      </c>
      <c r="C860" s="1">
        <v>2</v>
      </c>
    </row>
    <row r="861" spans="1:3" x14ac:dyDescent="0.2">
      <c r="A861" s="135" t="s">
        <v>66</v>
      </c>
      <c r="B861" s="282" t="s">
        <v>259</v>
      </c>
      <c r="C861" s="1">
        <v>2</v>
      </c>
    </row>
    <row r="862" spans="1:3" x14ac:dyDescent="0.2">
      <c r="A862" s="135" t="s">
        <v>66</v>
      </c>
      <c r="B862" s="282" t="s">
        <v>892</v>
      </c>
      <c r="C862" s="1">
        <v>2</v>
      </c>
    </row>
    <row r="863" spans="1:3" x14ac:dyDescent="0.2">
      <c r="A863" s="135" t="s">
        <v>66</v>
      </c>
      <c r="B863" s="282" t="s">
        <v>830</v>
      </c>
      <c r="C863" s="1">
        <v>2</v>
      </c>
    </row>
    <row r="864" spans="1:3" x14ac:dyDescent="0.2">
      <c r="A864" s="135" t="s">
        <v>93</v>
      </c>
      <c r="B864" s="282" t="s">
        <v>878</v>
      </c>
      <c r="C864" s="1">
        <v>2</v>
      </c>
    </row>
    <row r="865" spans="1:3" x14ac:dyDescent="0.2">
      <c r="A865" s="135" t="s">
        <v>93</v>
      </c>
      <c r="B865" s="282" t="s">
        <v>827</v>
      </c>
      <c r="C865" s="1">
        <v>2</v>
      </c>
    </row>
    <row r="866" spans="1:3" x14ac:dyDescent="0.2">
      <c r="A866" s="135" t="s">
        <v>93</v>
      </c>
      <c r="B866" s="282" t="s">
        <v>842</v>
      </c>
      <c r="C866" s="1">
        <v>2</v>
      </c>
    </row>
    <row r="867" spans="1:3" x14ac:dyDescent="0.2">
      <c r="A867" s="135" t="s">
        <v>95</v>
      </c>
      <c r="B867" s="282" t="s">
        <v>823</v>
      </c>
      <c r="C867" s="1">
        <v>2</v>
      </c>
    </row>
    <row r="868" spans="1:3" x14ac:dyDescent="0.2">
      <c r="A868" s="135" t="s">
        <v>65</v>
      </c>
      <c r="B868" s="282" t="s">
        <v>825</v>
      </c>
      <c r="C868" s="1">
        <v>2</v>
      </c>
    </row>
    <row r="869" spans="1:3" x14ac:dyDescent="0.2">
      <c r="A869" s="135" t="s">
        <v>62</v>
      </c>
      <c r="B869" s="282" t="s">
        <v>872</v>
      </c>
      <c r="C869" s="1">
        <v>2</v>
      </c>
    </row>
    <row r="870" spans="1:3" x14ac:dyDescent="0.2">
      <c r="A870" s="135" t="s">
        <v>89</v>
      </c>
      <c r="B870" s="282" t="s">
        <v>879</v>
      </c>
      <c r="C870" s="1">
        <v>1</v>
      </c>
    </row>
    <row r="871" spans="1:3" x14ac:dyDescent="0.2">
      <c r="A871" s="135" t="s">
        <v>82</v>
      </c>
      <c r="B871" s="282" t="s">
        <v>865</v>
      </c>
      <c r="C871" s="1">
        <v>1</v>
      </c>
    </row>
    <row r="872" spans="1:3" x14ac:dyDescent="0.2">
      <c r="A872" s="135" t="s">
        <v>82</v>
      </c>
      <c r="B872" s="282" t="s">
        <v>603</v>
      </c>
      <c r="C872" s="1">
        <v>1</v>
      </c>
    </row>
    <row r="873" spans="1:3" x14ac:dyDescent="0.2">
      <c r="A873" s="135" t="s">
        <v>82</v>
      </c>
      <c r="B873" s="282" t="s">
        <v>858</v>
      </c>
      <c r="C873" s="1">
        <v>1</v>
      </c>
    </row>
    <row r="874" spans="1:3" x14ac:dyDescent="0.2">
      <c r="A874" s="135" t="s">
        <v>82</v>
      </c>
      <c r="B874" s="282" t="s">
        <v>883</v>
      </c>
      <c r="C874" s="1">
        <v>1</v>
      </c>
    </row>
    <row r="875" spans="1:3" x14ac:dyDescent="0.2">
      <c r="A875" s="135" t="s">
        <v>82</v>
      </c>
      <c r="B875" s="282" t="s">
        <v>873</v>
      </c>
      <c r="C875" s="1">
        <v>1</v>
      </c>
    </row>
    <row r="876" spans="1:3" x14ac:dyDescent="0.2">
      <c r="A876" s="135" t="s">
        <v>82</v>
      </c>
      <c r="B876" s="282" t="s">
        <v>917</v>
      </c>
      <c r="C876" s="1">
        <v>1</v>
      </c>
    </row>
    <row r="877" spans="1:3" x14ac:dyDescent="0.2">
      <c r="A877" s="135" t="s">
        <v>82</v>
      </c>
      <c r="B877" s="282" t="s">
        <v>866</v>
      </c>
      <c r="C877" s="1">
        <v>1</v>
      </c>
    </row>
    <row r="878" spans="1:3" x14ac:dyDescent="0.2">
      <c r="A878" s="135" t="s">
        <v>90</v>
      </c>
      <c r="B878" s="282" t="s">
        <v>867</v>
      </c>
      <c r="C878" s="1">
        <v>1</v>
      </c>
    </row>
    <row r="879" spans="1:3" x14ac:dyDescent="0.2">
      <c r="A879" s="135" t="s">
        <v>90</v>
      </c>
      <c r="B879" s="282" t="s">
        <v>859</v>
      </c>
      <c r="C879" s="1">
        <v>1</v>
      </c>
    </row>
    <row r="880" spans="1:3" x14ac:dyDescent="0.2">
      <c r="A880" s="135" t="s">
        <v>90</v>
      </c>
      <c r="B880" s="282" t="s">
        <v>370</v>
      </c>
      <c r="C880" s="1">
        <v>1</v>
      </c>
    </row>
    <row r="881" spans="1:3" x14ac:dyDescent="0.2">
      <c r="A881" s="135" t="s">
        <v>90</v>
      </c>
      <c r="B881" s="282" t="s">
        <v>819</v>
      </c>
      <c r="C881" s="1">
        <v>1</v>
      </c>
    </row>
    <row r="882" spans="1:3" x14ac:dyDescent="0.2">
      <c r="A882" s="135" t="s">
        <v>90</v>
      </c>
      <c r="B882" s="282" t="s">
        <v>918</v>
      </c>
      <c r="C882" s="1">
        <v>1</v>
      </c>
    </row>
    <row r="883" spans="1:3" x14ac:dyDescent="0.2">
      <c r="A883" s="135" t="s">
        <v>90</v>
      </c>
      <c r="B883" s="282" t="s">
        <v>870</v>
      </c>
      <c r="C883" s="1">
        <v>1</v>
      </c>
    </row>
    <row r="884" spans="1:3" x14ac:dyDescent="0.2">
      <c r="A884" s="135" t="s">
        <v>75</v>
      </c>
      <c r="B884" s="282" t="s">
        <v>338</v>
      </c>
      <c r="C884" s="1">
        <v>1</v>
      </c>
    </row>
    <row r="885" spans="1:3" x14ac:dyDescent="0.2">
      <c r="A885" s="135" t="s">
        <v>75</v>
      </c>
      <c r="B885" s="282" t="s">
        <v>835</v>
      </c>
      <c r="C885" s="1">
        <v>1</v>
      </c>
    </row>
    <row r="886" spans="1:3" x14ac:dyDescent="0.2">
      <c r="A886" s="135" t="s">
        <v>74</v>
      </c>
      <c r="B886" s="282" t="s">
        <v>849</v>
      </c>
      <c r="C886" s="1">
        <v>1</v>
      </c>
    </row>
    <row r="887" spans="1:3" x14ac:dyDescent="0.2">
      <c r="A887" s="135" t="s">
        <v>74</v>
      </c>
      <c r="B887" s="282" t="s">
        <v>850</v>
      </c>
      <c r="C887" s="1">
        <v>1</v>
      </c>
    </row>
    <row r="888" spans="1:3" x14ac:dyDescent="0.2">
      <c r="A888" s="135" t="s">
        <v>74</v>
      </c>
      <c r="B888" s="282" t="s">
        <v>860</v>
      </c>
      <c r="C888" s="1">
        <v>1</v>
      </c>
    </row>
    <row r="889" spans="1:3" x14ac:dyDescent="0.2">
      <c r="A889" s="135" t="s">
        <v>74</v>
      </c>
      <c r="B889" s="282" t="s">
        <v>855</v>
      </c>
      <c r="C889" s="1">
        <v>1</v>
      </c>
    </row>
    <row r="890" spans="1:3" x14ac:dyDescent="0.2">
      <c r="A890" s="135" t="s">
        <v>64</v>
      </c>
      <c r="B890" s="282" t="s">
        <v>857</v>
      </c>
      <c r="C890" s="1">
        <v>1</v>
      </c>
    </row>
    <row r="891" spans="1:3" x14ac:dyDescent="0.2">
      <c r="A891" s="135" t="s">
        <v>76</v>
      </c>
      <c r="B891" s="282" t="s">
        <v>851</v>
      </c>
      <c r="C891" s="1">
        <v>1</v>
      </c>
    </row>
    <row r="892" spans="1:3" x14ac:dyDescent="0.2">
      <c r="A892" s="135" t="s">
        <v>76</v>
      </c>
      <c r="B892" s="282" t="s">
        <v>919</v>
      </c>
      <c r="C892" s="1">
        <v>1</v>
      </c>
    </row>
    <row r="893" spans="1:3" x14ac:dyDescent="0.2">
      <c r="A893" s="135" t="s">
        <v>83</v>
      </c>
      <c r="B893" s="282" t="s">
        <v>852</v>
      </c>
      <c r="C893" s="1">
        <v>1</v>
      </c>
    </row>
    <row r="894" spans="1:3" x14ac:dyDescent="0.2">
      <c r="A894" s="135" t="s">
        <v>61</v>
      </c>
      <c r="B894" s="282" t="s">
        <v>247</v>
      </c>
      <c r="C894" s="1">
        <v>1</v>
      </c>
    </row>
    <row r="895" spans="1:3" x14ac:dyDescent="0.2">
      <c r="A895" s="135" t="s">
        <v>81</v>
      </c>
      <c r="B895" s="282" t="s">
        <v>365</v>
      </c>
      <c r="C895" s="1">
        <v>1</v>
      </c>
    </row>
    <row r="896" spans="1:3" x14ac:dyDescent="0.2">
      <c r="A896" s="135" t="s">
        <v>72</v>
      </c>
      <c r="B896" s="282" t="s">
        <v>305</v>
      </c>
      <c r="C896" s="1">
        <v>1</v>
      </c>
    </row>
    <row r="897" spans="1:3" x14ac:dyDescent="0.2">
      <c r="A897" s="135" t="s">
        <v>87</v>
      </c>
      <c r="B897" s="282" t="s">
        <v>888</v>
      </c>
      <c r="C897" s="1">
        <v>1</v>
      </c>
    </row>
    <row r="898" spans="1:3" x14ac:dyDescent="0.2">
      <c r="A898" s="135" t="s">
        <v>87</v>
      </c>
      <c r="B898" s="282" t="s">
        <v>895</v>
      </c>
      <c r="C898" s="1">
        <v>1</v>
      </c>
    </row>
    <row r="899" spans="1:3" x14ac:dyDescent="0.2">
      <c r="A899" s="1" t="s">
        <v>87</v>
      </c>
      <c r="B899" s="282" t="s">
        <v>875</v>
      </c>
      <c r="C899" s="1">
        <v>1</v>
      </c>
    </row>
    <row r="900" spans="1:3" x14ac:dyDescent="0.2">
      <c r="A900" s="1" t="s">
        <v>87</v>
      </c>
      <c r="B900" s="282" t="s">
        <v>853</v>
      </c>
      <c r="C900" s="1">
        <v>1</v>
      </c>
    </row>
    <row r="901" spans="1:3" x14ac:dyDescent="0.2">
      <c r="A901" s="1" t="s">
        <v>87</v>
      </c>
      <c r="B901" s="282" t="s">
        <v>876</v>
      </c>
      <c r="C901" s="1">
        <v>1</v>
      </c>
    </row>
    <row r="902" spans="1:3" x14ac:dyDescent="0.2">
      <c r="A902" s="1" t="s">
        <v>87</v>
      </c>
      <c r="B902" s="282" t="s">
        <v>920</v>
      </c>
      <c r="C902" s="1">
        <v>1</v>
      </c>
    </row>
    <row r="903" spans="1:3" x14ac:dyDescent="0.2">
      <c r="A903" s="1" t="s">
        <v>87</v>
      </c>
      <c r="B903" s="282" t="s">
        <v>889</v>
      </c>
      <c r="C903" s="1">
        <v>1</v>
      </c>
    </row>
    <row r="904" spans="1:3" x14ac:dyDescent="0.2">
      <c r="A904" s="1" t="s">
        <v>87</v>
      </c>
      <c r="B904" s="282" t="s">
        <v>862</v>
      </c>
      <c r="C904" s="1">
        <v>1</v>
      </c>
    </row>
    <row r="905" spans="1:3" x14ac:dyDescent="0.2">
      <c r="A905" s="1" t="s">
        <v>87</v>
      </c>
      <c r="B905" s="282" t="s">
        <v>877</v>
      </c>
      <c r="C905" s="1">
        <v>1</v>
      </c>
    </row>
    <row r="906" spans="1:3" x14ac:dyDescent="0.2">
      <c r="A906" s="1" t="s">
        <v>87</v>
      </c>
      <c r="B906" s="282" t="s">
        <v>863</v>
      </c>
      <c r="C906" s="1">
        <v>1</v>
      </c>
    </row>
    <row r="907" spans="1:3" x14ac:dyDescent="0.2">
      <c r="A907" s="1" t="s">
        <v>87</v>
      </c>
      <c r="B907" s="282" t="s">
        <v>884</v>
      </c>
      <c r="C907" s="1">
        <v>1</v>
      </c>
    </row>
    <row r="908" spans="1:3" x14ac:dyDescent="0.2">
      <c r="A908" s="1" t="s">
        <v>87</v>
      </c>
      <c r="B908" s="282" t="s">
        <v>921</v>
      </c>
      <c r="C908" s="1">
        <v>1</v>
      </c>
    </row>
    <row r="909" spans="1:3" x14ac:dyDescent="0.2">
      <c r="A909" s="1" t="s">
        <v>87</v>
      </c>
      <c r="B909" s="282" t="s">
        <v>891</v>
      </c>
      <c r="C909" s="1">
        <v>1</v>
      </c>
    </row>
    <row r="910" spans="1:3" x14ac:dyDescent="0.2">
      <c r="A910" s="1" t="s">
        <v>87</v>
      </c>
      <c r="B910" s="282" t="s">
        <v>922</v>
      </c>
      <c r="C910" s="1">
        <v>1</v>
      </c>
    </row>
    <row r="911" spans="1:3" x14ac:dyDescent="0.2">
      <c r="A911" s="1" t="s">
        <v>66</v>
      </c>
      <c r="B911" s="282" t="s">
        <v>884</v>
      </c>
      <c r="C911" s="1">
        <v>1</v>
      </c>
    </row>
    <row r="912" spans="1:3" x14ac:dyDescent="0.2">
      <c r="A912" s="1" t="s">
        <v>66</v>
      </c>
      <c r="B912" s="282" t="s">
        <v>923</v>
      </c>
      <c r="C912" s="1">
        <v>1</v>
      </c>
    </row>
    <row r="913" spans="1:3" x14ac:dyDescent="0.2">
      <c r="A913" s="1" t="s">
        <v>66</v>
      </c>
      <c r="B913" s="282" t="s">
        <v>893</v>
      </c>
      <c r="C913" s="1">
        <v>1</v>
      </c>
    </row>
    <row r="914" spans="1:3" x14ac:dyDescent="0.2">
      <c r="A914" s="1" t="s">
        <v>93</v>
      </c>
      <c r="B914" s="282" t="s">
        <v>924</v>
      </c>
      <c r="C914" s="1">
        <v>1</v>
      </c>
    </row>
    <row r="915" spans="1:3" x14ac:dyDescent="0.2">
      <c r="A915" s="1" t="s">
        <v>93</v>
      </c>
      <c r="B915" s="282" t="s">
        <v>890</v>
      </c>
      <c r="C915" s="1">
        <v>1</v>
      </c>
    </row>
    <row r="916" spans="1:3" x14ac:dyDescent="0.2">
      <c r="A916" s="1" t="s">
        <v>93</v>
      </c>
      <c r="B916" s="282" t="s">
        <v>925</v>
      </c>
      <c r="C916" s="1">
        <v>1</v>
      </c>
    </row>
    <row r="917" spans="1:3" x14ac:dyDescent="0.2">
      <c r="A917" s="1" t="s">
        <v>93</v>
      </c>
      <c r="B917" s="282" t="s">
        <v>844</v>
      </c>
      <c r="C917" s="1">
        <v>1</v>
      </c>
    </row>
    <row r="918" spans="1:3" x14ac:dyDescent="0.2">
      <c r="A918" s="1" t="s">
        <v>93</v>
      </c>
      <c r="B918" s="282" t="s">
        <v>242</v>
      </c>
      <c r="C918" s="1">
        <v>1</v>
      </c>
    </row>
    <row r="919" spans="1:3" x14ac:dyDescent="0.2">
      <c r="A919" s="1" t="s">
        <v>93</v>
      </c>
      <c r="B919" s="282" t="s">
        <v>881</v>
      </c>
      <c r="C919" s="1">
        <v>1</v>
      </c>
    </row>
    <row r="920" spans="1:3" x14ac:dyDescent="0.2">
      <c r="A920" s="1" t="s">
        <v>93</v>
      </c>
      <c r="B920" s="282" t="s">
        <v>502</v>
      </c>
      <c r="C920" s="1">
        <v>1</v>
      </c>
    </row>
    <row r="921" spans="1:3" x14ac:dyDescent="0.2">
      <c r="A921" s="1" t="s">
        <v>93</v>
      </c>
      <c r="B921" s="282" t="s">
        <v>926</v>
      </c>
      <c r="C921" s="1">
        <v>1</v>
      </c>
    </row>
    <row r="922" spans="1:3" x14ac:dyDescent="0.2">
      <c r="A922" s="1" t="s">
        <v>93</v>
      </c>
      <c r="B922" s="282" t="s">
        <v>887</v>
      </c>
      <c r="C922" s="1">
        <v>1</v>
      </c>
    </row>
    <row r="923" spans="1:3" x14ac:dyDescent="0.2">
      <c r="A923" s="1" t="s">
        <v>93</v>
      </c>
      <c r="B923" s="282" t="s">
        <v>864</v>
      </c>
      <c r="C923" s="1">
        <v>1</v>
      </c>
    </row>
    <row r="924" spans="1:3" x14ac:dyDescent="0.2">
      <c r="A924" s="1" t="s">
        <v>95</v>
      </c>
      <c r="B924" s="282" t="s">
        <v>885</v>
      </c>
      <c r="C924" s="1">
        <v>1</v>
      </c>
    </row>
    <row r="925" spans="1:3" x14ac:dyDescent="0.2">
      <c r="A925" s="1" t="s">
        <v>95</v>
      </c>
      <c r="B925" s="282" t="s">
        <v>927</v>
      </c>
      <c r="C925" s="1">
        <v>1</v>
      </c>
    </row>
    <row r="926" spans="1:3" x14ac:dyDescent="0.2">
      <c r="A926" s="1" t="s">
        <v>95</v>
      </c>
      <c r="B926" s="282" t="s">
        <v>928</v>
      </c>
      <c r="C926" s="1">
        <v>1</v>
      </c>
    </row>
    <row r="927" spans="1:3" x14ac:dyDescent="0.2">
      <c r="A927" s="1" t="s">
        <v>62</v>
      </c>
      <c r="B927" s="282" t="s">
        <v>882</v>
      </c>
      <c r="C927" s="1">
        <v>1</v>
      </c>
    </row>
  </sheetData>
  <mergeCells count="1">
    <mergeCell ref="B1:C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>
    <outlinePr summaryBelow="0"/>
  </sheetPr>
  <dimension ref="A1:C8"/>
  <sheetViews>
    <sheetView showGridLines="0" workbookViewId="0">
      <selection activeCell="B1" sqref="B1:C2"/>
    </sheetView>
  </sheetViews>
  <sheetFormatPr defaultColWidth="9.140625" defaultRowHeight="15" customHeight="1" x14ac:dyDescent="0.2"/>
  <cols>
    <col min="1" max="1" width="19.140625" style="62" customWidth="1"/>
    <col min="2" max="2" width="35.5703125" style="62" customWidth="1"/>
    <col min="3" max="3" width="35.7109375" style="62" customWidth="1"/>
    <col min="4" max="16384" width="9.140625" style="62"/>
  </cols>
  <sheetData>
    <row r="1" spans="1:3" ht="15" customHeight="1" x14ac:dyDescent="0.2">
      <c r="B1" s="228" t="s">
        <v>102</v>
      </c>
      <c r="C1" s="229"/>
    </row>
    <row r="2" spans="1:3" ht="15" customHeight="1" x14ac:dyDescent="0.2">
      <c r="A2" s="160"/>
      <c r="B2" s="226"/>
      <c r="C2" s="227"/>
    </row>
    <row r="3" spans="1:3" ht="15" customHeight="1" x14ac:dyDescent="0.2">
      <c r="A3" s="95" t="s">
        <v>896</v>
      </c>
      <c r="B3" s="95">
        <v>2019</v>
      </c>
      <c r="C3" s="95" t="s">
        <v>931</v>
      </c>
    </row>
    <row r="4" spans="1:3" ht="15" customHeight="1" x14ac:dyDescent="0.2">
      <c r="A4" s="94" t="s">
        <v>101</v>
      </c>
      <c r="B4" s="64">
        <v>0.23263888888888887</v>
      </c>
      <c r="C4" s="64">
        <v>0.22847222222222222</v>
      </c>
    </row>
    <row r="6" spans="1:3" ht="14.25" x14ac:dyDescent="0.2"/>
    <row r="7" spans="1:3" x14ac:dyDescent="0.25">
      <c r="A7" s="238"/>
      <c r="B7" s="238"/>
    </row>
    <row r="8" spans="1:3" ht="14.25" x14ac:dyDescent="0.2"/>
  </sheetData>
  <mergeCells count="2">
    <mergeCell ref="A7:B7"/>
    <mergeCell ref="B1:C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F43"/>
  <sheetViews>
    <sheetView workbookViewId="0">
      <selection activeCell="B1" sqref="B1:C2"/>
    </sheetView>
  </sheetViews>
  <sheetFormatPr defaultColWidth="9.140625" defaultRowHeight="14.25" x14ac:dyDescent="0.2"/>
  <cols>
    <col min="1" max="1" width="21" style="1" bestFit="1" customWidth="1"/>
    <col min="2" max="2" width="30.140625" style="1" customWidth="1"/>
    <col min="3" max="3" width="59.85546875" style="1" customWidth="1"/>
    <col min="4" max="16384" width="9.140625" style="1"/>
  </cols>
  <sheetData>
    <row r="1" spans="1:3" ht="15" customHeight="1" x14ac:dyDescent="0.2">
      <c r="B1" s="228" t="s">
        <v>932</v>
      </c>
      <c r="C1" s="229"/>
    </row>
    <row r="2" spans="1:3" x14ac:dyDescent="0.2">
      <c r="A2" s="153"/>
      <c r="B2" s="226"/>
      <c r="C2" s="227"/>
    </row>
    <row r="3" spans="1:3" ht="30" x14ac:dyDescent="0.2">
      <c r="A3" s="51" t="s">
        <v>46</v>
      </c>
      <c r="B3" s="54">
        <v>2019</v>
      </c>
      <c r="C3" s="161" t="s">
        <v>933</v>
      </c>
    </row>
    <row r="4" spans="1:3" x14ac:dyDescent="0.2">
      <c r="A4" s="52" t="s">
        <v>97</v>
      </c>
      <c r="B4" s="16">
        <v>2.6116338112305857E-3</v>
      </c>
      <c r="C4" s="162">
        <v>1.9560185185185184E-3</v>
      </c>
    </row>
    <row r="5" spans="1:3" x14ac:dyDescent="0.2">
      <c r="A5" s="52" t="s">
        <v>62</v>
      </c>
      <c r="B5" s="16">
        <v>4.8435322437602943E-3</v>
      </c>
      <c r="C5" s="162">
        <v>4.9074074074074072E-3</v>
      </c>
    </row>
    <row r="6" spans="1:3" x14ac:dyDescent="0.2">
      <c r="A6" s="52" t="s">
        <v>73</v>
      </c>
      <c r="B6" s="16">
        <v>3.4966049382716049E-3</v>
      </c>
      <c r="C6" s="162">
        <v>3.1828703703703702E-3</v>
      </c>
    </row>
    <row r="7" spans="1:3" x14ac:dyDescent="0.2">
      <c r="A7" s="52" t="s">
        <v>71</v>
      </c>
      <c r="B7" s="16">
        <v>5.1318770821085638E-3</v>
      </c>
      <c r="C7" s="162">
        <v>4.4675925925925933E-3</v>
      </c>
    </row>
    <row r="8" spans="1:3" x14ac:dyDescent="0.2">
      <c r="A8" s="52" t="s">
        <v>68</v>
      </c>
      <c r="B8" s="16">
        <v>4.6238092954865107E-3</v>
      </c>
      <c r="C8" s="162">
        <v>4.5023148148148149E-3</v>
      </c>
    </row>
    <row r="9" spans="1:3" x14ac:dyDescent="0.2">
      <c r="A9" s="52" t="s">
        <v>63</v>
      </c>
      <c r="B9" s="16">
        <v>2.9100144579795747E-3</v>
      </c>
      <c r="C9" s="162">
        <v>3.0324074074074073E-3</v>
      </c>
    </row>
    <row r="10" spans="1:3" x14ac:dyDescent="0.2">
      <c r="A10" s="52" t="s">
        <v>89</v>
      </c>
      <c r="B10" s="16">
        <v>3.5892107255954841E-3</v>
      </c>
      <c r="C10" s="162">
        <v>3.8425925925925923E-3</v>
      </c>
    </row>
    <row r="11" spans="1:3" x14ac:dyDescent="0.2">
      <c r="A11" s="52" t="s">
        <v>58</v>
      </c>
      <c r="B11" s="16">
        <v>3.9849017161369413E-3</v>
      </c>
      <c r="C11" s="162">
        <v>3.9814814814814817E-3</v>
      </c>
    </row>
    <row r="12" spans="1:3" x14ac:dyDescent="0.2">
      <c r="A12" s="52" t="s">
        <v>79</v>
      </c>
      <c r="B12" s="16">
        <v>3.8230831165613774E-3</v>
      </c>
      <c r="C12" s="162">
        <v>3.0787037037037037E-3</v>
      </c>
    </row>
    <row r="13" spans="1:3" x14ac:dyDescent="0.2">
      <c r="A13" s="52" t="s">
        <v>96</v>
      </c>
      <c r="B13" s="16">
        <v>2.7556327160493826E-3</v>
      </c>
      <c r="C13" s="162">
        <v>2.9166666666666668E-3</v>
      </c>
    </row>
    <row r="14" spans="1:3" x14ac:dyDescent="0.2">
      <c r="A14" s="52" t="s">
        <v>82</v>
      </c>
      <c r="B14" s="16">
        <v>4.8848017939814815E-3</v>
      </c>
      <c r="C14" s="162">
        <v>5.1273148148148146E-3</v>
      </c>
    </row>
    <row r="15" spans="1:3" x14ac:dyDescent="0.2">
      <c r="A15" s="52" t="s">
        <v>69</v>
      </c>
      <c r="B15" s="16">
        <v>4.1347230218128318E-3</v>
      </c>
      <c r="C15" s="162">
        <v>4.1319444444444442E-3</v>
      </c>
    </row>
    <row r="16" spans="1:3" x14ac:dyDescent="0.2">
      <c r="A16" s="52" t="s">
        <v>90</v>
      </c>
      <c r="B16" s="16">
        <v>3.8646413563959742E-3</v>
      </c>
      <c r="C16" s="162">
        <v>4.1203703703703706E-3</v>
      </c>
    </row>
    <row r="17" spans="1:3" x14ac:dyDescent="0.2">
      <c r="A17" s="52" t="s">
        <v>92</v>
      </c>
      <c r="B17" s="16">
        <v>4.3698321181381101E-3</v>
      </c>
      <c r="C17" s="162">
        <v>4.6180555555555558E-3</v>
      </c>
    </row>
    <row r="18" spans="1:3" x14ac:dyDescent="0.2">
      <c r="A18" s="52" t="s">
        <v>93</v>
      </c>
      <c r="B18" s="16">
        <v>4.3022336913953229E-3</v>
      </c>
      <c r="C18" s="162">
        <v>4.0393518518518521E-3</v>
      </c>
    </row>
    <row r="19" spans="1:3" x14ac:dyDescent="0.2">
      <c r="A19" s="52" t="s">
        <v>95</v>
      </c>
      <c r="B19" s="16">
        <v>5.0703136436832108E-3</v>
      </c>
      <c r="C19" s="162">
        <v>5.3009259259259251E-3</v>
      </c>
    </row>
    <row r="20" spans="1:3" x14ac:dyDescent="0.2">
      <c r="A20" s="52" t="s">
        <v>72</v>
      </c>
      <c r="B20" s="16">
        <v>3.4064915062700495E-3</v>
      </c>
      <c r="C20" s="162">
        <v>3.0902777777777782E-3</v>
      </c>
    </row>
    <row r="21" spans="1:3" x14ac:dyDescent="0.2">
      <c r="A21" s="52" t="s">
        <v>65</v>
      </c>
      <c r="B21" s="16">
        <v>4.0256246660479765E-3</v>
      </c>
      <c r="C21" s="162">
        <v>3.8657407407407408E-3</v>
      </c>
    </row>
    <row r="22" spans="1:3" x14ac:dyDescent="0.2">
      <c r="A22" s="52" t="s">
        <v>75</v>
      </c>
      <c r="B22" s="16">
        <v>3.4649135419062959E-3</v>
      </c>
      <c r="C22" s="162">
        <v>3.2523148148148151E-3</v>
      </c>
    </row>
    <row r="23" spans="1:3" x14ac:dyDescent="0.2">
      <c r="A23" s="52" t="s">
        <v>74</v>
      </c>
      <c r="B23" s="16">
        <v>2.6987059042589208E-3</v>
      </c>
      <c r="C23" s="162">
        <v>2.5694444444444445E-3</v>
      </c>
    </row>
    <row r="24" spans="1:3" x14ac:dyDescent="0.2">
      <c r="A24" s="52" t="s">
        <v>60</v>
      </c>
      <c r="B24" s="16">
        <v>3.1901662974324015E-3</v>
      </c>
      <c r="C24" s="162">
        <v>3.3217592592592591E-3</v>
      </c>
    </row>
    <row r="25" spans="1:3" x14ac:dyDescent="0.2">
      <c r="A25" s="52" t="s">
        <v>64</v>
      </c>
      <c r="B25" s="16">
        <v>3.2891358024691357E-3</v>
      </c>
      <c r="C25" s="162">
        <v>2.9387648122499235E-3</v>
      </c>
    </row>
    <row r="26" spans="1:3" x14ac:dyDescent="0.2">
      <c r="A26" s="52" t="s">
        <v>85</v>
      </c>
      <c r="B26" s="16">
        <v>3.8098544973544971E-3</v>
      </c>
      <c r="C26" s="162">
        <v>3.3912037037037036E-3</v>
      </c>
    </row>
    <row r="27" spans="1:3" x14ac:dyDescent="0.2">
      <c r="A27" s="52" t="s">
        <v>77</v>
      </c>
      <c r="B27" s="16">
        <v>3.5379602343010995E-3</v>
      </c>
      <c r="C27" s="162">
        <v>4.1435185185185186E-3</v>
      </c>
    </row>
    <row r="28" spans="1:3" x14ac:dyDescent="0.2">
      <c r="A28" s="52" t="s">
        <v>86</v>
      </c>
      <c r="B28" s="16">
        <v>3.3717242293418164E-3</v>
      </c>
      <c r="C28" s="162">
        <v>3.37962962962963E-3</v>
      </c>
    </row>
    <row r="29" spans="1:3" x14ac:dyDescent="0.2">
      <c r="A29" s="52" t="s">
        <v>59</v>
      </c>
      <c r="B29" s="16">
        <v>3.7495431286549714E-3</v>
      </c>
      <c r="C29" s="162">
        <v>3.9699074074074072E-3</v>
      </c>
    </row>
    <row r="30" spans="1:3" x14ac:dyDescent="0.2">
      <c r="A30" s="52" t="s">
        <v>78</v>
      </c>
      <c r="B30" s="16">
        <v>3.5596077153912976E-3</v>
      </c>
      <c r="C30" s="162">
        <v>3.472222222222222E-3</v>
      </c>
    </row>
    <row r="31" spans="1:3" x14ac:dyDescent="0.2">
      <c r="A31" s="52" t="s">
        <v>76</v>
      </c>
      <c r="B31" s="16">
        <v>3.5553301780482309E-3</v>
      </c>
      <c r="C31" s="162">
        <v>3.5416666666666665E-3</v>
      </c>
    </row>
    <row r="32" spans="1:3" x14ac:dyDescent="0.2">
      <c r="A32" s="52" t="s">
        <v>80</v>
      </c>
      <c r="B32" s="16">
        <v>3.6598066764940728E-3</v>
      </c>
      <c r="C32" s="162">
        <v>3.7152777777777774E-3</v>
      </c>
    </row>
    <row r="33" spans="1:6" x14ac:dyDescent="0.2">
      <c r="A33" s="52" t="s">
        <v>83</v>
      </c>
      <c r="B33" s="16">
        <v>3.9140695573622397E-3</v>
      </c>
      <c r="C33" s="162">
        <v>4.0509259259259257E-3</v>
      </c>
    </row>
    <row r="34" spans="1:6" x14ac:dyDescent="0.2">
      <c r="A34" s="52" t="s">
        <v>66</v>
      </c>
      <c r="B34" s="16">
        <v>5.5549222571628218E-3</v>
      </c>
      <c r="C34" s="162">
        <v>5.1967592592592595E-3</v>
      </c>
    </row>
    <row r="35" spans="1:6" x14ac:dyDescent="0.2">
      <c r="A35" s="52" t="s">
        <v>67</v>
      </c>
      <c r="B35" s="16">
        <v>3.3227940274711794E-3</v>
      </c>
      <c r="C35" s="162">
        <v>3.0787037037037037E-3</v>
      </c>
    </row>
    <row r="36" spans="1:6" x14ac:dyDescent="0.2">
      <c r="A36" s="52" t="s">
        <v>70</v>
      </c>
      <c r="B36" s="16">
        <v>3.2508389261744967E-3</v>
      </c>
      <c r="C36" s="162">
        <v>3.4027777777777784E-3</v>
      </c>
    </row>
    <row r="37" spans="1:6" x14ac:dyDescent="0.2">
      <c r="A37" s="52" t="s">
        <v>87</v>
      </c>
      <c r="B37" s="16">
        <v>5.4847301136363618E-3</v>
      </c>
      <c r="C37" s="162">
        <v>5.5555555555555558E-3</v>
      </c>
    </row>
    <row r="38" spans="1:6" x14ac:dyDescent="0.2">
      <c r="A38" s="52" t="s">
        <v>88</v>
      </c>
      <c r="B38" s="16">
        <v>3.1902137124069242E-3</v>
      </c>
      <c r="C38" s="162">
        <v>3.1134259259259257E-3</v>
      </c>
    </row>
    <row r="39" spans="1:6" x14ac:dyDescent="0.2">
      <c r="A39" s="52" t="s">
        <v>61</v>
      </c>
      <c r="B39" s="16">
        <v>4.0022017949233133E-3</v>
      </c>
      <c r="C39" s="162">
        <v>3.9699074074074072E-3</v>
      </c>
    </row>
    <row r="40" spans="1:6" x14ac:dyDescent="0.2">
      <c r="A40" s="52" t="s">
        <v>81</v>
      </c>
      <c r="B40" s="16">
        <v>4.0731663035584601E-3</v>
      </c>
      <c r="C40" s="162">
        <v>3.8541666666666668E-3</v>
      </c>
    </row>
    <row r="41" spans="1:6" x14ac:dyDescent="0.2">
      <c r="A41" s="52" t="s">
        <v>94</v>
      </c>
      <c r="B41" s="16">
        <v>3.2683656533892378E-3</v>
      </c>
      <c r="C41" s="162">
        <v>3.425925925925926E-3</v>
      </c>
    </row>
    <row r="42" spans="1:6" x14ac:dyDescent="0.2">
      <c r="A42" s="52" t="s">
        <v>84</v>
      </c>
      <c r="B42" s="16">
        <v>3.0859259259259256E-3</v>
      </c>
      <c r="C42" s="162">
        <v>3.1597222222222222E-3</v>
      </c>
      <c r="F42" s="126"/>
    </row>
    <row r="43" spans="1:6" ht="15" x14ac:dyDescent="0.2">
      <c r="A43" s="53" t="s">
        <v>25</v>
      </c>
      <c r="B43" s="55">
        <v>3.8781326961970608E-3</v>
      </c>
      <c r="C43" s="163">
        <v>0.22638888888888889</v>
      </c>
    </row>
  </sheetData>
  <mergeCells count="1">
    <mergeCell ref="B1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21</vt:i4>
      </vt:variant>
    </vt:vector>
  </HeadingPairs>
  <TitlesOfParts>
    <vt:vector size="21" baseType="lpstr">
      <vt:lpstr>İÇİNDEKİLER</vt:lpstr>
      <vt:lpstr>TABLO1</vt:lpstr>
      <vt:lpstr>TABLO2</vt:lpstr>
      <vt:lpstr>TABLO3</vt:lpstr>
      <vt:lpstr>TABLO4</vt:lpstr>
      <vt:lpstr>TABLO5</vt:lpstr>
      <vt:lpstr>TABLO6</vt:lpstr>
      <vt:lpstr>TABLO7</vt:lpstr>
      <vt:lpstr>TABLO8</vt:lpstr>
      <vt:lpstr>TABLO9</vt:lpstr>
      <vt:lpstr>TABLO10</vt:lpstr>
      <vt:lpstr>TABLO11</vt:lpstr>
      <vt:lpstr>TABLO12</vt:lpstr>
      <vt:lpstr>TABLO13</vt:lpstr>
      <vt:lpstr>TABLO14</vt:lpstr>
      <vt:lpstr>TABLO15</vt:lpstr>
      <vt:lpstr>TABLO16</vt:lpstr>
      <vt:lpstr>TABLO17</vt:lpstr>
      <vt:lpstr>TABLO18</vt:lpstr>
      <vt:lpstr>TABLO19</vt:lpstr>
      <vt:lpstr>TABLO20</vt:lpstr>
    </vt:vector>
  </TitlesOfParts>
  <Company>SilentAll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Ulaşım Planlama</dc:creator>
  <cp:lastModifiedBy>BİLGE KAĞAN ÖZBAY</cp:lastModifiedBy>
  <dcterms:created xsi:type="dcterms:W3CDTF">2020-04-27T14:20:47Z</dcterms:created>
  <dcterms:modified xsi:type="dcterms:W3CDTF">2020-09-24T13:12:56Z</dcterms:modified>
</cp:coreProperties>
</file>