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Melis Sağır\OneDrive\Masaüstü\ocak itfaiye\OCAK BÜLTEN\"/>
    </mc:Choice>
  </mc:AlternateContent>
  <xr:revisionPtr revIDLastSave="0" documentId="13_ncr:1_{C41C8848-8693-49DC-B14B-8FC00F8736B9}" xr6:coauthVersionLast="46" xr6:coauthVersionMax="46" xr10:uidLastSave="{00000000-0000-0000-0000-000000000000}"/>
  <bookViews>
    <workbookView xWindow="-120" yWindow="-120" windowWidth="20730" windowHeight="11160" tabRatio="893" xr2:uid="{00000000-000D-0000-FFFF-FFFF00000000}"/>
  </bookViews>
  <sheets>
    <sheet name="İÇİNDEKİLER" sheetId="43" r:id="rId1"/>
    <sheet name="TABLO1" sheetId="2" r:id="rId2"/>
    <sheet name="TABLO2" sheetId="3" r:id="rId3"/>
    <sheet name="TABLO3" sheetId="4" r:id="rId4"/>
    <sheet name="TABLO4" sheetId="5" r:id="rId5"/>
    <sheet name="TABLO5" sheetId="7" r:id="rId6"/>
    <sheet name="TABLO6" sheetId="44" r:id="rId7"/>
    <sheet name="TABLO7" sheetId="11" r:id="rId8"/>
    <sheet name="TABLO8" sheetId="19" r:id="rId9"/>
    <sheet name="TABLO9" sheetId="9" r:id="rId10"/>
    <sheet name="TABLO10" sheetId="38" r:id="rId11"/>
    <sheet name="TABLO11" sheetId="23" r:id="rId12"/>
    <sheet name="TABLO12" sheetId="25" r:id="rId13"/>
    <sheet name="TABLO13" sheetId="41" r:id="rId14"/>
    <sheet name="TABLO14" sheetId="42" r:id="rId15"/>
    <sheet name="TABLO15" sheetId="32" r:id="rId16"/>
    <sheet name="TABLO16" sheetId="26" r:id="rId17"/>
    <sheet name="TABLO17" sheetId="27" r:id="rId18"/>
    <sheet name="TABLO18" sheetId="13" r:id="rId19"/>
    <sheet name="TABLO19" sheetId="10" r:id="rId20"/>
    <sheet name="TABLO20" sheetId="14" r:id="rId21"/>
    <sheet name="TABLO21" sheetId="12" r:id="rId22"/>
  </sheets>
  <definedNames>
    <definedName name="_xlnm._FilterDatabase" localSheetId="14" hidden="1">TABLO14!$A$3:$G$3</definedName>
    <definedName name="_xlnm._FilterDatabase" localSheetId="15" hidden="1">TABLO15!$L$3:$L$511</definedName>
    <definedName name="_xlnm._FilterDatabase" localSheetId="16" hidden="1">TABLO16!$A$5:$H$45</definedName>
    <definedName name="GünAralığı" localSheetId="10">#REF!</definedName>
    <definedName name="GünAralığı" localSheetId="12">#REF!</definedName>
    <definedName name="GünAralığı" localSheetId="13">#REF!</definedName>
    <definedName name="GünAralığı" localSheetId="14">#REF!</definedName>
    <definedName name="GünAralığı" localSheetId="8">#REF!</definedName>
    <definedName name="GünAralığı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26" l="1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35" i="26"/>
  <c r="P36" i="26"/>
  <c r="P37" i="26"/>
  <c r="P38" i="26"/>
  <c r="P39" i="26"/>
  <c r="P40" i="26"/>
  <c r="P41" i="26"/>
  <c r="P42" i="26"/>
  <c r="P43" i="26"/>
  <c r="P44" i="26"/>
  <c r="P7" i="26"/>
  <c r="P8" i="26"/>
  <c r="P9" i="26"/>
  <c r="P6" i="26"/>
  <c r="O45" i="26"/>
  <c r="N25" i="41"/>
  <c r="D29" i="25"/>
  <c r="E29" i="25"/>
  <c r="F29" i="25"/>
  <c r="G29" i="25"/>
  <c r="H29" i="25"/>
  <c r="I29" i="25"/>
  <c r="J29" i="25"/>
  <c r="C29" i="25"/>
  <c r="D30" i="25"/>
  <c r="E30" i="25"/>
  <c r="F30" i="25"/>
  <c r="G30" i="25"/>
  <c r="H30" i="25"/>
  <c r="I30" i="25"/>
  <c r="J30" i="25"/>
  <c r="C30" i="25"/>
  <c r="J28" i="25"/>
  <c r="J27" i="25"/>
  <c r="F5" i="23"/>
  <c r="J5" i="23"/>
  <c r="K5" i="23"/>
  <c r="E12" i="27" l="1"/>
  <c r="O7" i="26"/>
  <c r="O8" i="26"/>
  <c r="O9" i="26"/>
  <c r="O10" i="26"/>
  <c r="O11" i="26"/>
  <c r="O12" i="26"/>
  <c r="O13" i="26"/>
  <c r="O14" i="26"/>
  <c r="O15" i="26"/>
  <c r="O16" i="26"/>
  <c r="O17" i="26"/>
  <c r="O18" i="26"/>
  <c r="O19" i="26"/>
  <c r="O20" i="26"/>
  <c r="O21" i="26"/>
  <c r="O22" i="26"/>
  <c r="O23" i="26"/>
  <c r="O24" i="26"/>
  <c r="O25" i="26"/>
  <c r="O26" i="26"/>
  <c r="O27" i="26"/>
  <c r="O28" i="26"/>
  <c r="O29" i="26"/>
  <c r="O30" i="26"/>
  <c r="O31" i="26"/>
  <c r="O32" i="26"/>
  <c r="O33" i="26"/>
  <c r="O34" i="26"/>
  <c r="O35" i="26"/>
  <c r="O36" i="26"/>
  <c r="O37" i="26"/>
  <c r="O38" i="26"/>
  <c r="O39" i="26"/>
  <c r="O40" i="26"/>
  <c r="O41" i="26"/>
  <c r="O42" i="26"/>
  <c r="O43" i="26"/>
  <c r="O44" i="26"/>
  <c r="M25" i="41" l="1"/>
  <c r="N24" i="41"/>
  <c r="N21" i="41"/>
  <c r="N20" i="41"/>
  <c r="N19" i="41"/>
  <c r="N18" i="41"/>
  <c r="N17" i="41"/>
  <c r="N16" i="41"/>
  <c r="N15" i="41"/>
  <c r="N14" i="41"/>
  <c r="N13" i="41"/>
  <c r="N12" i="41"/>
  <c r="N11" i="41"/>
  <c r="N10" i="41"/>
  <c r="N9" i="41"/>
  <c r="N8" i="41"/>
  <c r="N7" i="41"/>
  <c r="N6" i="41"/>
  <c r="N5" i="41"/>
  <c r="N4" i="41"/>
  <c r="I7" i="26" l="1"/>
  <c r="I8" i="26"/>
  <c r="I9" i="26"/>
  <c r="I10" i="26"/>
  <c r="P10" i="26" s="1"/>
  <c r="P45" i="26" s="1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6" i="26" l="1"/>
  <c r="I45" i="26" l="1"/>
  <c r="C25" i="41"/>
  <c r="D25" i="41"/>
  <c r="E25" i="41"/>
  <c r="F25" i="41"/>
  <c r="G25" i="41"/>
  <c r="H25" i="41"/>
  <c r="I25" i="41"/>
  <c r="J25" i="41"/>
  <c r="K25" i="41"/>
  <c r="L25" i="41"/>
  <c r="N22" i="41"/>
  <c r="N23" i="41"/>
  <c r="J26" i="25" l="1"/>
  <c r="J25" i="25"/>
  <c r="D43" i="44" l="1"/>
  <c r="D43" i="7"/>
  <c r="D44" i="44" l="1"/>
  <c r="C16" i="27" l="1"/>
  <c r="B8" i="27"/>
  <c r="C8" i="27"/>
  <c r="E5" i="27"/>
  <c r="E6" i="27"/>
  <c r="E7" i="27"/>
  <c r="E9" i="27"/>
  <c r="E4" i="27"/>
  <c r="D5" i="27"/>
  <c r="D6" i="27"/>
  <c r="D7" i="27"/>
  <c r="D4" i="27"/>
  <c r="O6" i="26"/>
  <c r="J23" i="25"/>
  <c r="J24" i="25"/>
  <c r="J19" i="25"/>
  <c r="J20" i="25"/>
  <c r="J21" i="25"/>
  <c r="J22" i="25"/>
  <c r="J6" i="23"/>
  <c r="F6" i="23"/>
  <c r="K6" i="23" l="1"/>
  <c r="D9" i="27" l="1"/>
  <c r="B10" i="27" l="1"/>
  <c r="B16" i="27"/>
  <c r="D8" i="27" l="1"/>
  <c r="B18" i="27"/>
  <c r="C10" i="27"/>
  <c r="C43" i="7"/>
  <c r="D17" i="7"/>
  <c r="C17" i="7"/>
  <c r="F5" i="5"/>
  <c r="C5" i="5" s="1"/>
  <c r="C11" i="4"/>
  <c r="C13" i="3"/>
  <c r="D10" i="27" l="1"/>
  <c r="C18" i="27"/>
  <c r="E5" i="5"/>
  <c r="B25" i="41" l="1"/>
  <c r="O25" i="41" s="1"/>
  <c r="O22" i="41" l="1"/>
  <c r="J18" i="25"/>
  <c r="J17" i="25"/>
  <c r="J11" i="25" l="1"/>
  <c r="J15" i="25"/>
  <c r="J16" i="25" l="1"/>
  <c r="O5" i="41" l="1"/>
  <c r="O6" i="41"/>
  <c r="O7" i="41"/>
  <c r="O8" i="41"/>
  <c r="O10" i="41"/>
  <c r="O11" i="41"/>
  <c r="O9" i="41"/>
  <c r="O12" i="41"/>
  <c r="O13" i="41"/>
  <c r="O14" i="41"/>
  <c r="O17" i="41"/>
  <c r="O18" i="41"/>
  <c r="O16" i="41"/>
  <c r="O15" i="41"/>
  <c r="O20" i="41"/>
  <c r="O23" i="41"/>
  <c r="O24" i="41"/>
  <c r="O19" i="41"/>
  <c r="O21" i="41"/>
  <c r="O4" i="41"/>
  <c r="J6" i="25" l="1"/>
  <c r="J7" i="25"/>
  <c r="J8" i="25"/>
  <c r="J9" i="25"/>
  <c r="J10" i="25"/>
  <c r="J12" i="25"/>
  <c r="J13" i="25"/>
  <c r="J14" i="25"/>
  <c r="J5" i="25"/>
  <c r="E17" i="27" l="1"/>
  <c r="D17" i="27"/>
  <c r="E15" i="27"/>
  <c r="E14" i="27"/>
  <c r="E13" i="27"/>
  <c r="I8" i="23"/>
  <c r="H8" i="23"/>
  <c r="G8" i="23"/>
  <c r="E8" i="23"/>
  <c r="D8" i="23"/>
  <c r="C8" i="23"/>
  <c r="B8" i="23"/>
  <c r="I7" i="23"/>
  <c r="H7" i="23"/>
  <c r="G7" i="23"/>
  <c r="E7" i="23"/>
  <c r="D7" i="23"/>
  <c r="C7" i="23"/>
  <c r="B7" i="23"/>
  <c r="C44" i="7"/>
  <c r="F4" i="5"/>
  <c r="D18" i="27" l="1"/>
  <c r="E18" i="27"/>
  <c r="D16" i="27"/>
  <c r="E16" i="27"/>
  <c r="F8" i="23"/>
  <c r="J8" i="23"/>
  <c r="F7" i="23"/>
  <c r="J7" i="23"/>
  <c r="K8" i="23" l="1"/>
  <c r="K7" i="23"/>
  <c r="D44" i="7" l="1"/>
  <c r="I5" i="2"/>
  <c r="H5" i="2"/>
  <c r="G5" i="2"/>
  <c r="E4" i="5" l="1"/>
  <c r="C4" i="5"/>
  <c r="M6" i="5"/>
  <c r="I4" i="2" l="1"/>
  <c r="H4" i="2"/>
  <c r="G4" i="2"/>
</calcChain>
</file>

<file path=xl/sharedStrings.xml><?xml version="1.0" encoding="utf-8"?>
<sst xmlns="http://schemas.openxmlformats.org/spreadsheetml/2006/main" count="5311" uniqueCount="1005">
  <si>
    <t>ASYA</t>
  </si>
  <si>
    <t>AVRUPA</t>
  </si>
  <si>
    <t>GENEL TOPLAM</t>
  </si>
  <si>
    <t>Yıllara Göre Personel, Araç ve İstasyon Durumu</t>
  </si>
  <si>
    <t>Nüfus/ İstasyon Sayısı Oranı</t>
  </si>
  <si>
    <t>Nüfus / İtfaiye Araç Sayısı Oranı</t>
  </si>
  <si>
    <t>Nüfus / Profesyonel İtfaiyeci Sayısı Oranı</t>
  </si>
  <si>
    <t>TOPLAM</t>
  </si>
  <si>
    <t>Hizmet İçi Eğitimler</t>
  </si>
  <si>
    <t>Kamu ve Özel Sektöre Yönelik Eğitimler</t>
  </si>
  <si>
    <t>Meslek Lisesi ve Meslek Yüksekokulu Öğrencilerine Yönelik Eğitimler</t>
  </si>
  <si>
    <t>İlk Yardım Eğitimi ve Halk Sağlığı Semineri</t>
  </si>
  <si>
    <t xml:space="preserve">Gönüllü İtfaiyeci Eğitimi </t>
  </si>
  <si>
    <t>Okullarda ve Kurumlarda Yapılan Tatbikatlar</t>
  </si>
  <si>
    <t>Farkındalık Artırma Çalışmalarına Katılan Kişi Sayısı</t>
  </si>
  <si>
    <t>İtfaiye Daire Başkanlığı Acil Sağlık Hizmetleri Farkındalık Çalışmaları Ve Eğitimlere Katılımcı Sayı Tablosu</t>
  </si>
  <si>
    <t>Eğitim Türü</t>
  </si>
  <si>
    <t>Yaka</t>
  </si>
  <si>
    <t>Avrupa Yakası</t>
  </si>
  <si>
    <t>%</t>
  </si>
  <si>
    <t>Yangın Sayısı</t>
  </si>
  <si>
    <t>Yıllara Göre Yaka Bazlı Yangın Sayıları</t>
  </si>
  <si>
    <t>ASYA YAKASI</t>
  </si>
  <si>
    <t>AVRUPA YAKASI</t>
  </si>
  <si>
    <t>GENEL ORTALAMA</t>
  </si>
  <si>
    <t>İlçe</t>
  </si>
  <si>
    <t>Mahalle</t>
  </si>
  <si>
    <t>İlçe Bazlı Yıllara Göre 10.000 Kişiye Düşen Yangın Sayısı</t>
  </si>
  <si>
    <t>-</t>
  </si>
  <si>
    <t>İtfaiye Daire Başkanlığı Acil Sağlık Hizmetleri Ambulans Çıkış Nedenleri Tablosu</t>
  </si>
  <si>
    <t>İstasyon Sayısı</t>
  </si>
  <si>
    <t>İtfaiye Araç Sayısı</t>
  </si>
  <si>
    <t>Profosyonel İtfaiyeci Sayısı</t>
  </si>
  <si>
    <t>Gönüllü İtfaiyeci Sayısı</t>
  </si>
  <si>
    <t>İstanbul Nüfusu</t>
  </si>
  <si>
    <t>Yıl</t>
  </si>
  <si>
    <t>Medikal</t>
  </si>
  <si>
    <t>Sağlık Tedbirleri</t>
  </si>
  <si>
    <t xml:space="preserve">Trafik Kazası </t>
  </si>
  <si>
    <t>Yangın</t>
  </si>
  <si>
    <t>Diğer Kazalar</t>
  </si>
  <si>
    <t>Yaralanma</t>
  </si>
  <si>
    <t>İntihara Teşebbüs</t>
  </si>
  <si>
    <t>Şehirlerarası Nakil</t>
  </si>
  <si>
    <t xml:space="preserve">Diğer  </t>
  </si>
  <si>
    <t>İlçeler</t>
  </si>
  <si>
    <t>10.000 Kişiye Düşen Yangın Sayısı</t>
  </si>
  <si>
    <t>2010 / 10.000 Kişiye Düşen Yangın Sayısı</t>
  </si>
  <si>
    <t>2011 / 10.000 Kişiye Düşen Yangın Sayısı</t>
  </si>
  <si>
    <t>2012 / 10.000 Kişiye Düşen Yangın Sayısı</t>
  </si>
  <si>
    <t>2013 / 10.000 Kişiye Düşen Yangın Sayısı</t>
  </si>
  <si>
    <t>2014 / 10.000 Kişiye Düşen Yangın Sayısı</t>
  </si>
  <si>
    <t>2015 / 10.000 Kişiye Düşen Yangın Sayısı</t>
  </si>
  <si>
    <t>2016 / 10.000 Kişiye Düşen Yangın Sayısı</t>
  </si>
  <si>
    <t>2017 / 10.000 Kişiye Düşen Yangın Sayısı</t>
  </si>
  <si>
    <t>2018 / 10.000 Kişiye Düşen Yangın Sayısı</t>
  </si>
  <si>
    <t>2019 / 10.000 Kişiye Düşen Yangın Sayısı</t>
  </si>
  <si>
    <t>Başakşehir</t>
  </si>
  <si>
    <t>Küçükçekmece</t>
  </si>
  <si>
    <t>Gaziosmanpaşa</t>
  </si>
  <si>
    <t>Tuzla</t>
  </si>
  <si>
    <t>Arnavutköy</t>
  </si>
  <si>
    <t>Bahçelievler</t>
  </si>
  <si>
    <t>Güngören</t>
  </si>
  <si>
    <t>Esenyurt</t>
  </si>
  <si>
    <t>Silivri</t>
  </si>
  <si>
    <t>Sultanbeyli</t>
  </si>
  <si>
    <t>Bağcılar</t>
  </si>
  <si>
    <t>Beylikdüzü</t>
  </si>
  <si>
    <t>Sultangazi</t>
  </si>
  <si>
    <t>Avcılar</t>
  </si>
  <si>
    <t>Esenler</t>
  </si>
  <si>
    <t>Ataşehir</t>
  </si>
  <si>
    <t>Fatih</t>
  </si>
  <si>
    <t>Eyüpsultan</t>
  </si>
  <si>
    <t>Pendik</t>
  </si>
  <si>
    <t>Kağıthane</t>
  </si>
  <si>
    <t>Maltepe</t>
  </si>
  <si>
    <t>Bayrampaşa</t>
  </si>
  <si>
    <t>Sancaktepe</t>
  </si>
  <si>
    <t>Ümraniye</t>
  </si>
  <si>
    <t>Beykoz</t>
  </si>
  <si>
    <t>Sarıyer</t>
  </si>
  <si>
    <t>Zeytinburnu</t>
  </si>
  <si>
    <t>Kadıköy</t>
  </si>
  <si>
    <t>Kartal</t>
  </si>
  <si>
    <t>Şile</t>
  </si>
  <si>
    <t>Şişli</t>
  </si>
  <si>
    <t>Bakırköy</t>
  </si>
  <si>
    <t>Beyoğlu</t>
  </si>
  <si>
    <t>Yıldırım</t>
  </si>
  <si>
    <t>Büyükçekmece</t>
  </si>
  <si>
    <t>Çatalca</t>
  </si>
  <si>
    <t>Üsküdar</t>
  </si>
  <si>
    <t>Çekmeköy</t>
  </si>
  <si>
    <t>Beşiktaş</t>
  </si>
  <si>
    <t>Adalar</t>
  </si>
  <si>
    <t>Yıllara Göre 10.000 Kişiye Düşen Yangın Sayısı</t>
  </si>
  <si>
    <t>Ortalama Varış Süresi-Yangın</t>
  </si>
  <si>
    <t>YIL</t>
  </si>
  <si>
    <t>Yangınlara Ortalama Varış Süresi</t>
  </si>
  <si>
    <t xml:space="preserve">2019 - 2020 Ortalama Varış Süreleri (dk - saniye) </t>
  </si>
  <si>
    <t>Yapısal Yangınlar</t>
  </si>
  <si>
    <t>Yapısal Olmayan Yangınlar</t>
  </si>
  <si>
    <t>Genel Toplam</t>
  </si>
  <si>
    <t>Konut</t>
  </si>
  <si>
    <t>Fabrika</t>
  </si>
  <si>
    <t>Diğer Bina</t>
  </si>
  <si>
    <t>Araç</t>
  </si>
  <si>
    <t>Toplam</t>
  </si>
  <si>
    <t>Ot</t>
  </si>
  <si>
    <t>Çöp</t>
  </si>
  <si>
    <t>Orman Fundalık</t>
  </si>
  <si>
    <t>2019 - 2020 Yangın Çeşitleri</t>
  </si>
  <si>
    <t>Sigara</t>
  </si>
  <si>
    <t>Elektrik</t>
  </si>
  <si>
    <t>Kasıt</t>
  </si>
  <si>
    <t>Kıvılcım Sıçraması</t>
  </si>
  <si>
    <t>Tespit Edilemedi</t>
  </si>
  <si>
    <t>Baca</t>
  </si>
  <si>
    <t>Çocukların Ateşle Oynaması</t>
  </si>
  <si>
    <t>OCAK</t>
  </si>
  <si>
    <t>ŞUBAT</t>
  </si>
  <si>
    <t>MART</t>
  </si>
  <si>
    <t>NİSAN</t>
  </si>
  <si>
    <t>MAYIS</t>
  </si>
  <si>
    <t>2019 - 2020 Yılı Aylara Göre Yangınlar</t>
  </si>
  <si>
    <t>Diğer Acil Olmayan İtfai Olaylar</t>
  </si>
  <si>
    <t>Diğer İtfai Çıkışlar</t>
  </si>
  <si>
    <t>Yangınlar</t>
  </si>
  <si>
    <t>Trafik Kazası</t>
  </si>
  <si>
    <t>Sel Su Baskını</t>
  </si>
  <si>
    <t>Güvenlik Tedbirleri</t>
  </si>
  <si>
    <t xml:space="preserve">Can Kurtarma </t>
  </si>
  <si>
    <t>Diğer
 Bina</t>
  </si>
  <si>
    <t xml:space="preserve">Araç </t>
  </si>
  <si>
    <t xml:space="preserve">Çöp </t>
  </si>
  <si>
    <t>Orman/
Fundalık</t>
  </si>
  <si>
    <t>Konut Yangını</t>
  </si>
  <si>
    <t>Fabrika Yangını</t>
  </si>
  <si>
    <t>Diğer Bina Yangını</t>
  </si>
  <si>
    <t>Araç Yangını</t>
  </si>
  <si>
    <t>Yangınların Toplamı</t>
  </si>
  <si>
    <t>Yangın Olmayan Diğer Acil Olaylar</t>
  </si>
  <si>
    <t>Sel / Su Baskını</t>
  </si>
  <si>
    <t>Can Kurtarma</t>
  </si>
  <si>
    <t>Yangın Olmayan Diğer Acil Olaylar Toplamı</t>
  </si>
  <si>
    <t>Diğer İtfaiye Çıkışları</t>
  </si>
  <si>
    <t>Yangın Kaynağı</t>
  </si>
  <si>
    <t xml:space="preserve">Elektrik </t>
  </si>
  <si>
    <t>Kızışma</t>
  </si>
  <si>
    <t>Yangın Zannı</t>
  </si>
  <si>
    <t>Doğalgaz Patlaması</t>
  </si>
  <si>
    <t>Parlama</t>
  </si>
  <si>
    <t>Sabotaj</t>
  </si>
  <si>
    <t>Soba</t>
  </si>
  <si>
    <t>Benzin Parlaması</t>
  </si>
  <si>
    <t>Patlama</t>
  </si>
  <si>
    <t>Mum Devrilmesi</t>
  </si>
  <si>
    <t>LPG Patlaması</t>
  </si>
  <si>
    <t>Fuel Oil</t>
  </si>
  <si>
    <t>LPG Oto</t>
  </si>
  <si>
    <t>Ocak</t>
  </si>
  <si>
    <t>Şubat</t>
  </si>
  <si>
    <t>Mart</t>
  </si>
  <si>
    <t>Nisan</t>
  </si>
  <si>
    <t>Mayıs</t>
  </si>
  <si>
    <t>Toplam %</t>
  </si>
  <si>
    <t>İLÇE</t>
  </si>
  <si>
    <t>Lpg Oto</t>
  </si>
  <si>
    <t xml:space="preserve">Kimyasal Madde Tutuşması
</t>
  </si>
  <si>
    <t>Haziran</t>
  </si>
  <si>
    <t>HAZİRAN</t>
  </si>
  <si>
    <t>TEMMUZ</t>
  </si>
  <si>
    <t>Temmuz</t>
  </si>
  <si>
    <t>Diğer*</t>
  </si>
  <si>
    <t>Diğer*:  "Sabotaj, Benzin Parlaması, Yangın Zannı, Doğalgaz Patlaması, Kimyasal Madde Tutuşması, Yıldırım, Patlama, LPG Patlaması, Lpg Oto, Fuel Oil, Mum Devrilmesi verilerini içerir."</t>
  </si>
  <si>
    <t>Ambulans Çıkış
Nedenleri</t>
  </si>
  <si>
    <t>Ziya Gökalp</t>
  </si>
  <si>
    <t>Aydınlı</t>
  </si>
  <si>
    <t>Yakuplu</t>
  </si>
  <si>
    <t>Selimpaşa Merkez</t>
  </si>
  <si>
    <t>Halkalı Merkez</t>
  </si>
  <si>
    <t>Güvercintepe</t>
  </si>
  <si>
    <t>Karadeniz</t>
  </si>
  <si>
    <t>İnönü</t>
  </si>
  <si>
    <t>Hadımköy</t>
  </si>
  <si>
    <t>Pınar</t>
  </si>
  <si>
    <t>Merkez</t>
  </si>
  <si>
    <t>Gümüşyaka Merkez</t>
  </si>
  <si>
    <t>Battal Gazi</t>
  </si>
  <si>
    <t>Mahmutbey</t>
  </si>
  <si>
    <t>Yenimahalle</t>
  </si>
  <si>
    <t>Şirinevler</t>
  </si>
  <si>
    <t>Zümrütevler</t>
  </si>
  <si>
    <t>Kanarya</t>
  </si>
  <si>
    <t>Yeşilkent</t>
  </si>
  <si>
    <t>Atatürk</t>
  </si>
  <si>
    <t>Kavakpınar</t>
  </si>
  <si>
    <t>Karayolları</t>
  </si>
  <si>
    <t>Mimar Sinan Silivri</t>
  </si>
  <si>
    <t>Soğanlı</t>
  </si>
  <si>
    <t>Kazım Karabekir</t>
  </si>
  <si>
    <t>Tahtakale</t>
  </si>
  <si>
    <t>Selahaddin Eyyubi</t>
  </si>
  <si>
    <t>Esentepe</t>
  </si>
  <si>
    <t>Cebeci</t>
  </si>
  <si>
    <t>Kavaklı</t>
  </si>
  <si>
    <t>Firuzköy</t>
  </si>
  <si>
    <t>Kayabaşı</t>
  </si>
  <si>
    <t>Sanayi</t>
  </si>
  <si>
    <t>Oruçreis</t>
  </si>
  <si>
    <t>Esenkent</t>
  </si>
  <si>
    <t>Yenibosna Merkez</t>
  </si>
  <si>
    <t>50. Yıl</t>
  </si>
  <si>
    <t>İsmetpaşa</t>
  </si>
  <si>
    <t>Tevfikbey</t>
  </si>
  <si>
    <t>Osmangazi</t>
  </si>
  <si>
    <t>Şahintepe</t>
  </si>
  <si>
    <t>Tuna</t>
  </si>
  <si>
    <t>Mehmet Akif</t>
  </si>
  <si>
    <t>Göztepe</t>
  </si>
  <si>
    <t>Seyrantepe</t>
  </si>
  <si>
    <t>Kocasinan Merkez</t>
  </si>
  <si>
    <t>Balmumcu</t>
  </si>
  <si>
    <t>Altıntepsi</t>
  </si>
  <si>
    <t>Akçaburgaz</t>
  </si>
  <si>
    <t>Fındıklı</t>
  </si>
  <si>
    <t>İçerenköy</t>
  </si>
  <si>
    <t>Fevzi Çakmak</t>
  </si>
  <si>
    <t>Bağlarçeşme</t>
  </si>
  <si>
    <t>Zafer</t>
  </si>
  <si>
    <t>Gürpınar</t>
  </si>
  <si>
    <t>Aksaray</t>
  </si>
  <si>
    <t>Arnavutköy Merkez</t>
  </si>
  <si>
    <t>İstasyon</t>
  </si>
  <si>
    <t>Demirkapı</t>
  </si>
  <si>
    <t>15 Temmuz</t>
  </si>
  <si>
    <t>Yunus Emre</t>
  </si>
  <si>
    <t>Başak</t>
  </si>
  <si>
    <t>Dereağzı</t>
  </si>
  <si>
    <t>Çakmak</t>
  </si>
  <si>
    <t>Cevizli</t>
  </si>
  <si>
    <t>Cihangir</t>
  </si>
  <si>
    <t>Anadolu</t>
  </si>
  <si>
    <t>Yeni Mahalle</t>
  </si>
  <si>
    <t>Mecidiye</t>
  </si>
  <si>
    <t>Yıldıztepe</t>
  </si>
  <si>
    <t>Gümüşpala</t>
  </si>
  <si>
    <t>Barbaros Hayrettinpaşa</t>
  </si>
  <si>
    <t>Cumhuriyet</t>
  </si>
  <si>
    <t>Adnan Kahveci</t>
  </si>
  <si>
    <t>Kayışdağı</t>
  </si>
  <si>
    <t>Aydıntepe</t>
  </si>
  <si>
    <t>Topçular</t>
  </si>
  <si>
    <t>Yenişehir</t>
  </si>
  <si>
    <t>Hürriyet</t>
  </si>
  <si>
    <t>Güzeltepe</t>
  </si>
  <si>
    <t>Çobançeşme</t>
  </si>
  <si>
    <t>Ayazağa</t>
  </si>
  <si>
    <t>Çırçır</t>
  </si>
  <si>
    <t>Ferhatpaşa</t>
  </si>
  <si>
    <t>Denizköşkler</t>
  </si>
  <si>
    <t>Kavacık</t>
  </si>
  <si>
    <t>Atakent</t>
  </si>
  <si>
    <t>Başıbüyük</t>
  </si>
  <si>
    <t>Siyavuşpaşa</t>
  </si>
  <si>
    <t>Mustafa Kemal Paşa</t>
  </si>
  <si>
    <t>Gülsuyu</t>
  </si>
  <si>
    <t>Koca Mustafa Paşa</t>
  </si>
  <si>
    <t>Veysel Karani</t>
  </si>
  <si>
    <t>Bağlar</t>
  </si>
  <si>
    <t>Barbaros</t>
  </si>
  <si>
    <t>Güneşli</t>
  </si>
  <si>
    <t>Kaleiçi</t>
  </si>
  <si>
    <t>Yeşilova</t>
  </si>
  <si>
    <t>Ayvansaray</t>
  </si>
  <si>
    <t>Yüzyıl</t>
  </si>
  <si>
    <t>Yavuztürk</t>
  </si>
  <si>
    <t>Uğur Mumcu</t>
  </si>
  <si>
    <t>Hamidiye</t>
  </si>
  <si>
    <t>Yukarı Dudullu</t>
  </si>
  <si>
    <t>Altınşehir</t>
  </si>
  <si>
    <t>Velibaba</t>
  </si>
  <si>
    <t>Abdurrahmangazi</t>
  </si>
  <si>
    <t>İslambey</t>
  </si>
  <si>
    <t>Göktürk Merkez</t>
  </si>
  <si>
    <t>Mevlana</t>
  </si>
  <si>
    <t>Kurtköy</t>
  </si>
  <si>
    <t>Gazi</t>
  </si>
  <si>
    <t>Mimarsinan Merkez</t>
  </si>
  <si>
    <t>Kuştepe</t>
  </si>
  <si>
    <t>Sümer</t>
  </si>
  <si>
    <t>Yenidoğan</t>
  </si>
  <si>
    <t>75. Yıl</t>
  </si>
  <si>
    <t>Hasanpaşa</t>
  </si>
  <si>
    <t>Aydınevler</t>
  </si>
  <si>
    <t>Kaynarca</t>
  </si>
  <si>
    <t>Turgut Özal</t>
  </si>
  <si>
    <t>Murat Çeşme</t>
  </si>
  <si>
    <t>Akşemseddin</t>
  </si>
  <si>
    <t>Haraççı</t>
  </si>
  <si>
    <t>Mimar Sinan</t>
  </si>
  <si>
    <t>İskenderpaşa</t>
  </si>
  <si>
    <t>Havaalanı</t>
  </si>
  <si>
    <t>İstiklal</t>
  </si>
  <si>
    <t>Seyitnizam</t>
  </si>
  <si>
    <t>Çağlayan</t>
  </si>
  <si>
    <t>Celaliye</t>
  </si>
  <si>
    <t>Zeyrek</t>
  </si>
  <si>
    <t>Ağva Merkez</t>
  </si>
  <si>
    <t>Turgutreıs</t>
  </si>
  <si>
    <t>Akşemsettin</t>
  </si>
  <si>
    <t>Sülüntepe</t>
  </si>
  <si>
    <t>Esenşehir</t>
  </si>
  <si>
    <t>Kemalpaşa</t>
  </si>
  <si>
    <t>Gülbahar</t>
  </si>
  <si>
    <t>Atalar</t>
  </si>
  <si>
    <t>Ahmet Yesevi</t>
  </si>
  <si>
    <t>Şerifali</t>
  </si>
  <si>
    <t>Ambarlı</t>
  </si>
  <si>
    <t>Ulus</t>
  </si>
  <si>
    <t>Muratpaşa</t>
  </si>
  <si>
    <t>Karlıbayır</t>
  </si>
  <si>
    <t>Boğazköy İstiklal</t>
  </si>
  <si>
    <t>Ortaköy Merkez</t>
  </si>
  <si>
    <t>Vatan</t>
  </si>
  <si>
    <t>Nenehatun</t>
  </si>
  <si>
    <t>Cihannüma</t>
  </si>
  <si>
    <t>Adil</t>
  </si>
  <si>
    <t>Battalgazi</t>
  </si>
  <si>
    <t>Söğütlü Çeşme</t>
  </si>
  <si>
    <t>Emek</t>
  </si>
  <si>
    <t>Merdivenköy</t>
  </si>
  <si>
    <t>Çınar</t>
  </si>
  <si>
    <t>Akpınar</t>
  </si>
  <si>
    <t>Yıldıztabya</t>
  </si>
  <si>
    <t>Ömerli</t>
  </si>
  <si>
    <t>Esenyalı</t>
  </si>
  <si>
    <t>Üniversite</t>
  </si>
  <si>
    <t>Bağlarbaşı</t>
  </si>
  <si>
    <t>Yıldız</t>
  </si>
  <si>
    <t>Kocatepe</t>
  </si>
  <si>
    <t>Cennet</t>
  </si>
  <si>
    <t>Ortamahalle</t>
  </si>
  <si>
    <t>Orhangazi</t>
  </si>
  <si>
    <t>Yeşilpınar</t>
  </si>
  <si>
    <t>Eyüp Sultan</t>
  </si>
  <si>
    <t>Gürsel</t>
  </si>
  <si>
    <t>Zuhuratbaba</t>
  </si>
  <si>
    <t>Fikirtepe</t>
  </si>
  <si>
    <t>Caferağa</t>
  </si>
  <si>
    <t>Kumburgaz Merkez</t>
  </si>
  <si>
    <t>Yeşilköy</t>
  </si>
  <si>
    <t>Çubuklu</t>
  </si>
  <si>
    <t>Cemil Meriç</t>
  </si>
  <si>
    <t>Orhantepe</t>
  </si>
  <si>
    <t>Meclis</t>
  </si>
  <si>
    <t>İmrahor</t>
  </si>
  <si>
    <t>Şeyhli</t>
  </si>
  <si>
    <t>Mehmet Nesih Özmen</t>
  </si>
  <si>
    <t>Ünalan</t>
  </si>
  <si>
    <t>Çamlık</t>
  </si>
  <si>
    <t>Kordonboyu</t>
  </si>
  <si>
    <t>Defterdar</t>
  </si>
  <si>
    <t>Kartaltepe</t>
  </si>
  <si>
    <t>Güneştepe</t>
  </si>
  <si>
    <t>Evliya Çelebi</t>
  </si>
  <si>
    <t>Nine Hatun</t>
  </si>
  <si>
    <t>Bahçeşehir 2. Kısım</t>
  </si>
  <si>
    <t>Ertuğrul Gazi</t>
  </si>
  <si>
    <t>Tepeören</t>
  </si>
  <si>
    <t>Hocapaşa</t>
  </si>
  <si>
    <t>Şehremini</t>
  </si>
  <si>
    <t>Seyyid Ömer</t>
  </si>
  <si>
    <t>Barış</t>
  </si>
  <si>
    <t>Kazlıçeşme</t>
  </si>
  <si>
    <t>Beştelsiz</t>
  </si>
  <si>
    <t>Piyalepaşa</t>
  </si>
  <si>
    <t>Çınardere</t>
  </si>
  <si>
    <t>Esatpaşa</t>
  </si>
  <si>
    <t>Mahmut Şevket Paşa</t>
  </si>
  <si>
    <t>Mevlanakapı</t>
  </si>
  <si>
    <t>Merve</t>
  </si>
  <si>
    <t>Dumlupınar</t>
  </si>
  <si>
    <t>Mithatpaşa</t>
  </si>
  <si>
    <t>İsmet Paşa</t>
  </si>
  <si>
    <t>Güzelyalı</t>
  </si>
  <si>
    <t>Armağanevler</t>
  </si>
  <si>
    <t>Zübeyde Hanım</t>
  </si>
  <si>
    <t>Pınartepe</t>
  </si>
  <si>
    <t>Kemal Türkler</t>
  </si>
  <si>
    <t>Paşa</t>
  </si>
  <si>
    <t>Yakacık Çarsı</t>
  </si>
  <si>
    <t>Fatih Sultan Mehmet</t>
  </si>
  <si>
    <t>Kirazlı</t>
  </si>
  <si>
    <t>Alipaşa</t>
  </si>
  <si>
    <t>Terazidere</t>
  </si>
  <si>
    <t>Karadolap</t>
  </si>
  <si>
    <t>Molla Gürani</t>
  </si>
  <si>
    <t>Rasimpaşa</t>
  </si>
  <si>
    <t>Mecidiyeköy</t>
  </si>
  <si>
    <t>Turgut Reis</t>
  </si>
  <si>
    <t>Hoca Gıyasettin</t>
  </si>
  <si>
    <t>Osmaniye</t>
  </si>
  <si>
    <t>Postane</t>
  </si>
  <si>
    <t>Güllü Bağlar</t>
  </si>
  <si>
    <t>Hacıahmet</t>
  </si>
  <si>
    <t>Sarıgöl</t>
  </si>
  <si>
    <t>Gençosman</t>
  </si>
  <si>
    <t>Süleymaniye</t>
  </si>
  <si>
    <t>Yayalar</t>
  </si>
  <si>
    <t>İncirtepe</t>
  </si>
  <si>
    <t>Balıkyolu</t>
  </si>
  <si>
    <t>Yenisahra</t>
  </si>
  <si>
    <t>Suadiye</t>
  </si>
  <si>
    <t>Sarıgazi</t>
  </si>
  <si>
    <t>Habibler</t>
  </si>
  <si>
    <t>Küçükyalı</t>
  </si>
  <si>
    <t>19 Mayıs</t>
  </si>
  <si>
    <t>Yayla</t>
  </si>
  <si>
    <t>Bolluca</t>
  </si>
  <si>
    <t>Büyük Çavuşlu Merkez</t>
  </si>
  <si>
    <t>Soğuksu</t>
  </si>
  <si>
    <t>Yarımburgaz</t>
  </si>
  <si>
    <t>Tozkoparan</t>
  </si>
  <si>
    <t>Orhanlı Merkez</t>
  </si>
  <si>
    <t>Ekinoba</t>
  </si>
  <si>
    <t>Acıbadem</t>
  </si>
  <si>
    <t>Altayçeşme</t>
  </si>
  <si>
    <t>İçmeler</t>
  </si>
  <si>
    <t>Çavuş</t>
  </si>
  <si>
    <t>Kestanelik</t>
  </si>
  <si>
    <t>Güzelyurt</t>
  </si>
  <si>
    <t>Birlik</t>
  </si>
  <si>
    <t>Gümüşpınar</t>
  </si>
  <si>
    <t>Sultan Selim</t>
  </si>
  <si>
    <t>Çamçesme</t>
  </si>
  <si>
    <t>Mehterçesme</t>
  </si>
  <si>
    <t>Talatpaşa</t>
  </si>
  <si>
    <t>Soğanlık Yeni</t>
  </si>
  <si>
    <t>Gümüşsuyu</t>
  </si>
  <si>
    <t>Necip Fazıl Kısakürek</t>
  </si>
  <si>
    <t>Kamiloba</t>
  </si>
  <si>
    <t>Burhaniye</t>
  </si>
  <si>
    <t>Şifa</t>
  </si>
  <si>
    <t>Osmanağa</t>
  </si>
  <si>
    <t>Karlıktepe</t>
  </si>
  <si>
    <t>Rüzgarlıbahçe</t>
  </si>
  <si>
    <t>Tepeüstü</t>
  </si>
  <si>
    <t>Hırka-İ Şerif</t>
  </si>
  <si>
    <t>Alibeyköy</t>
  </si>
  <si>
    <t>Demirtaş</t>
  </si>
  <si>
    <t>Mehmet Akif Ersoy</t>
  </si>
  <si>
    <t>Dikilitaş</t>
  </si>
  <si>
    <t>Necip Fazıl</t>
  </si>
  <si>
    <t>Ihlamurkuyu</t>
  </si>
  <si>
    <t>Yavuz Selim</t>
  </si>
  <si>
    <t>Sultançiftliği</t>
  </si>
  <si>
    <t>Bahçeşehir 1. Kısım</t>
  </si>
  <si>
    <t>Namık Kemal</t>
  </si>
  <si>
    <t>İnkılap</t>
  </si>
  <si>
    <t>Şehit Muhtar</t>
  </si>
  <si>
    <t>Heybeliada</t>
  </si>
  <si>
    <t>Doğu</t>
  </si>
  <si>
    <t>Yunus</t>
  </si>
  <si>
    <t>Haseki Sultan</t>
  </si>
  <si>
    <t>Gayrettepe</t>
  </si>
  <si>
    <t>Petrol İş</t>
  </si>
  <si>
    <t>Balat</t>
  </si>
  <si>
    <t>Karagümrük</t>
  </si>
  <si>
    <t>Yeni Çamlıca</t>
  </si>
  <si>
    <t>Küçükbakkalköy</t>
  </si>
  <si>
    <t>Fenerbahçe</t>
  </si>
  <si>
    <t>Emniyettepe</t>
  </si>
  <si>
    <t>Sahrayıcedit</t>
  </si>
  <si>
    <t>Yalı</t>
  </si>
  <si>
    <t>Sultaniye</t>
  </si>
  <si>
    <t>Gökevler</t>
  </si>
  <si>
    <t>Ortaçeşme</t>
  </si>
  <si>
    <t>Gültepe</t>
  </si>
  <si>
    <t>Site</t>
  </si>
  <si>
    <t>Veliefendi</t>
  </si>
  <si>
    <t>Ardıçlı</t>
  </si>
  <si>
    <t>Alibey</t>
  </si>
  <si>
    <t>Çırpıcı</t>
  </si>
  <si>
    <t>Elmalıkent</t>
  </si>
  <si>
    <t>Tokatköy</t>
  </si>
  <si>
    <t>Pazariçi</t>
  </si>
  <si>
    <t>Ataköy 7-8-9-10.</t>
  </si>
  <si>
    <t>Harmantepe</t>
  </si>
  <si>
    <t>Hekimbaşı</t>
  </si>
  <si>
    <t>Fevzipaşa</t>
  </si>
  <si>
    <t>Alemdar</t>
  </si>
  <si>
    <t>Çavuşoğlu</t>
  </si>
  <si>
    <t>Kınalıada</t>
  </si>
  <si>
    <t>Çifte Havuzlar</t>
  </si>
  <si>
    <t>Batı</t>
  </si>
  <si>
    <t>Hastane</t>
  </si>
  <si>
    <t>Aydınlar</t>
  </si>
  <si>
    <t>Nurtepe</t>
  </si>
  <si>
    <t>Merkez Efendi</t>
  </si>
  <si>
    <t>Yeşiltepe</t>
  </si>
  <si>
    <t>Maslak</t>
  </si>
  <si>
    <t>Gülensu</t>
  </si>
  <si>
    <t>Piri Reis</t>
  </si>
  <si>
    <t>İncirköy</t>
  </si>
  <si>
    <t>Esenevler</t>
  </si>
  <si>
    <t>Orhan Gazi</t>
  </si>
  <si>
    <t>Alkent 2000</t>
  </si>
  <si>
    <t>Karaağaç</t>
  </si>
  <si>
    <t>Deliklikaya</t>
  </si>
  <si>
    <t>Mimaroba</t>
  </si>
  <si>
    <t>Telsiz</t>
  </si>
  <si>
    <t>Halıcıoğlu</t>
  </si>
  <si>
    <t>Piri Mehmet Paşa</t>
  </si>
  <si>
    <t>Bulgurlu</t>
  </si>
  <si>
    <t>Muratreis</t>
  </si>
  <si>
    <t>Pirinççi</t>
  </si>
  <si>
    <t>Saray</t>
  </si>
  <si>
    <t>Küçükçamlıca</t>
  </si>
  <si>
    <t>Nişancı</t>
  </si>
  <si>
    <t>Şenlikköy</t>
  </si>
  <si>
    <t>Yenigün</t>
  </si>
  <si>
    <t>Mustafa Kemal</t>
  </si>
  <si>
    <t>Riva</t>
  </si>
  <si>
    <t>Kumbaba</t>
  </si>
  <si>
    <t xml:space="preserve">Semizkumlar </t>
  </si>
  <si>
    <t>Nişantepe</t>
  </si>
  <si>
    <t>Bostancı</t>
  </si>
  <si>
    <t>Topağacı</t>
  </si>
  <si>
    <t>Rami Cuma</t>
  </si>
  <si>
    <t>Kapadık</t>
  </si>
  <si>
    <t>Fulya</t>
  </si>
  <si>
    <t>Büyükşehir</t>
  </si>
  <si>
    <t>Balibey</t>
  </si>
  <si>
    <t>Silivrikapı</t>
  </si>
  <si>
    <t>Ramazanoğlu</t>
  </si>
  <si>
    <t>Safa</t>
  </si>
  <si>
    <t>Maden</t>
  </si>
  <si>
    <t>Sapan Bağları</t>
  </si>
  <si>
    <t>Topkapı</t>
  </si>
  <si>
    <t>Asmalı Mescit</t>
  </si>
  <si>
    <t>Teşvikiye</t>
  </si>
  <si>
    <t>Balta Limanı</t>
  </si>
  <si>
    <t>Sinanpaşa</t>
  </si>
  <si>
    <t>Haznedar</t>
  </si>
  <si>
    <t>Uskumruköy</t>
  </si>
  <si>
    <t>Şirintepe</t>
  </si>
  <si>
    <t>Menderes</t>
  </si>
  <si>
    <t>Adnan Menderes</t>
  </si>
  <si>
    <t>Çeliktepe</t>
  </si>
  <si>
    <t>Kemer</t>
  </si>
  <si>
    <t>Akevler</t>
  </si>
  <si>
    <t>Sahil</t>
  </si>
  <si>
    <t>Kaptanpaşa</t>
  </si>
  <si>
    <t>Tayakadın</t>
  </si>
  <si>
    <t>Alemdağ</t>
  </si>
  <si>
    <t>Yassıören</t>
  </si>
  <si>
    <t>Gazitepe</t>
  </si>
  <si>
    <t>Yeniköy</t>
  </si>
  <si>
    <t>İstinye</t>
  </si>
  <si>
    <t>Gökalp</t>
  </si>
  <si>
    <t>Cibali</t>
  </si>
  <si>
    <t>Rüstempaşa</t>
  </si>
  <si>
    <t>Büyükdere</t>
  </si>
  <si>
    <t>Cerrahpaşa</t>
  </si>
  <si>
    <t>Aşık Veysel</t>
  </si>
  <si>
    <t>Hilal</t>
  </si>
  <si>
    <t>Abdurrahman Nafiz Gürman</t>
  </si>
  <si>
    <t>Halide Edip Adıvar</t>
  </si>
  <si>
    <t>Sırapınar</t>
  </si>
  <si>
    <t>Yakacık Yeni</t>
  </si>
  <si>
    <t>Çengelköy</t>
  </si>
  <si>
    <t>Saadetdere</t>
  </si>
  <si>
    <t>Düğmeciler</t>
  </si>
  <si>
    <t>Çukur</t>
  </si>
  <si>
    <t>Eğitim</t>
  </si>
  <si>
    <t>Sinanoba</t>
  </si>
  <si>
    <t>Yedikule</t>
  </si>
  <si>
    <t>Barboros Hayrettin Paşa</t>
  </si>
  <si>
    <t>Malkoçoğlu</t>
  </si>
  <si>
    <t>Huzur</t>
  </si>
  <si>
    <t>Zeytinlik</t>
  </si>
  <si>
    <t>Aşıkveysel</t>
  </si>
  <si>
    <t>Yahya Kemal</t>
  </si>
  <si>
    <t>Yeşilbayır</t>
  </si>
  <si>
    <t>Keçeci Piri</t>
  </si>
  <si>
    <t>Ahmetli</t>
  </si>
  <si>
    <t>Çiğdem</t>
  </si>
  <si>
    <t>Yamanevler</t>
  </si>
  <si>
    <t>Küplüce</t>
  </si>
  <si>
    <t>Piripaşa</t>
  </si>
  <si>
    <t>Çengeldere</t>
  </si>
  <si>
    <t>Alibahadır</t>
  </si>
  <si>
    <t>Türkoba</t>
  </si>
  <si>
    <t>Paşaköy</t>
  </si>
  <si>
    <t>Şamlar</t>
  </si>
  <si>
    <t>Karaburun</t>
  </si>
  <si>
    <t>Eski Habipler</t>
  </si>
  <si>
    <t>Yalıköy</t>
  </si>
  <si>
    <t>Ali Kuşçu</t>
  </si>
  <si>
    <t>Sarıdemir</t>
  </si>
  <si>
    <t>Harbiye</t>
  </si>
  <si>
    <t>Valide-İ Atik</t>
  </si>
  <si>
    <t>Mescit</t>
  </si>
  <si>
    <t>Örnek</t>
  </si>
  <si>
    <t>Atikali</t>
  </si>
  <si>
    <t>Caddebostan</t>
  </si>
  <si>
    <t>Kültür</t>
  </si>
  <si>
    <t>Derviş Ali</t>
  </si>
  <si>
    <t>Erenköy</t>
  </si>
  <si>
    <t>Selimiye</t>
  </si>
  <si>
    <t>Yavuz Sultan Selim</t>
  </si>
  <si>
    <t xml:space="preserve">Örnek </t>
  </si>
  <si>
    <t>Altunizade</t>
  </si>
  <si>
    <t>Ortaköy</t>
  </si>
  <si>
    <t>Nuripaşa</t>
  </si>
  <si>
    <t>Yenikent</t>
  </si>
  <si>
    <t>Yeşilce</t>
  </si>
  <si>
    <t>Feyzullah</t>
  </si>
  <si>
    <t>Levent</t>
  </si>
  <si>
    <t>Ekşioğlu</t>
  </si>
  <si>
    <t>Cevatpaşa</t>
  </si>
  <si>
    <t>Kuzguncuk</t>
  </si>
  <si>
    <t>Şemsipaşa</t>
  </si>
  <si>
    <t>İdealtepe</t>
  </si>
  <si>
    <t>Ferah</t>
  </si>
  <si>
    <t>Güzelce</t>
  </si>
  <si>
    <t>Örnektepe</t>
  </si>
  <si>
    <t>Orta</t>
  </si>
  <si>
    <t>Sakarya</t>
  </si>
  <si>
    <t>Marmara</t>
  </si>
  <si>
    <t>Elmalı</t>
  </si>
  <si>
    <t>Kadımehmet Efendi</t>
  </si>
  <si>
    <t>Beylerbeyi</t>
  </si>
  <si>
    <t>Telsizler</t>
  </si>
  <si>
    <t>Karlıtepe</t>
  </si>
  <si>
    <t>Çatalmeşe</t>
  </si>
  <si>
    <t>Acarlar</t>
  </si>
  <si>
    <t>Ovayenice</t>
  </si>
  <si>
    <t>Halil Rıfat Paşa</t>
  </si>
  <si>
    <t>Rami Yeni</t>
  </si>
  <si>
    <t>Hobyar</t>
  </si>
  <si>
    <t>Girne</t>
  </si>
  <si>
    <t>Zühtüpaşa</t>
  </si>
  <si>
    <t>Çakmaklı</t>
  </si>
  <si>
    <t>Çiftlik</t>
  </si>
  <si>
    <t>Nişanca</t>
  </si>
  <si>
    <t>Tarabya</t>
  </si>
  <si>
    <t>Zekeriyaköy</t>
  </si>
  <si>
    <t>Tatlısu</t>
  </si>
  <si>
    <t>Karacaköy Merkez</t>
  </si>
  <si>
    <t>Topselvi</t>
  </si>
  <si>
    <t>Hicret</t>
  </si>
  <si>
    <t>Katip Kasım</t>
  </si>
  <si>
    <t>Fetihtepe</t>
  </si>
  <si>
    <t>Kireçburnu</t>
  </si>
  <si>
    <t>Sümbül Efendi</t>
  </si>
  <si>
    <t>Kısıklı</t>
  </si>
  <si>
    <t>Şehitler</t>
  </si>
  <si>
    <t>Çamlıtepe(Derbent)</t>
  </si>
  <si>
    <t>Eşkinoz</t>
  </si>
  <si>
    <t>Mimar Sinan Çanta</t>
  </si>
  <si>
    <t>Paşabahçe</t>
  </si>
  <si>
    <t>Mareşal Çakmak</t>
  </si>
  <si>
    <t>Kirazlıtepe</t>
  </si>
  <si>
    <t>Sütlüce</t>
  </si>
  <si>
    <t>Rumeli Hisarı</t>
  </si>
  <si>
    <t>Baklacı</t>
  </si>
  <si>
    <t>Nisbetiye</t>
  </si>
  <si>
    <t>Zeynep Kamil</t>
  </si>
  <si>
    <t>Parseller</t>
  </si>
  <si>
    <t>Dizdariye</t>
  </si>
  <si>
    <t>Taşdelen</t>
  </si>
  <si>
    <t>Çakıl</t>
  </si>
  <si>
    <t>Konaklar</t>
  </si>
  <si>
    <t>Altıntepe</t>
  </si>
  <si>
    <t>Elbasan</t>
  </si>
  <si>
    <t>Çilingir</t>
  </si>
  <si>
    <t>Bozhane</t>
  </si>
  <si>
    <t>Fetıh</t>
  </si>
  <si>
    <t>Burgazada</t>
  </si>
  <si>
    <t>Aziz Mahmud Hüdayi</t>
  </si>
  <si>
    <t>Halaskargazi</t>
  </si>
  <si>
    <t>Yavuz Sinan</t>
  </si>
  <si>
    <t>Cami</t>
  </si>
  <si>
    <t>Koşuyolu</t>
  </si>
  <si>
    <t>Büyük Bakkalköy</t>
  </si>
  <si>
    <t>Cankurtaran</t>
  </si>
  <si>
    <t>Mareşal Fevzi Çakmak</t>
  </si>
  <si>
    <t>Nizam</t>
  </si>
  <si>
    <t>Davutpaşa</t>
  </si>
  <si>
    <t>Eskişehir</t>
  </si>
  <si>
    <t>Hüseyinağa</t>
  </si>
  <si>
    <t>Sultantepe</t>
  </si>
  <si>
    <t>Kuloğlu</t>
  </si>
  <si>
    <t>Emin Sinan</t>
  </si>
  <si>
    <t>Reşitpaşa</t>
  </si>
  <si>
    <t>Ferahevler</t>
  </si>
  <si>
    <t>Şehsuvar Bey</t>
  </si>
  <si>
    <t>İcadiye</t>
  </si>
  <si>
    <t>Katipmustafa Çelebi</t>
  </si>
  <si>
    <t>Adem Yavuz</t>
  </si>
  <si>
    <t>Feneryolu</t>
  </si>
  <si>
    <t>Madenler</t>
  </si>
  <si>
    <t>Etiler</t>
  </si>
  <si>
    <t>Arap Cami</t>
  </si>
  <si>
    <t>Aşağı Dudullu</t>
  </si>
  <si>
    <t>Ataköy 3-4-11.</t>
  </si>
  <si>
    <t>Koza</t>
  </si>
  <si>
    <t>Beşyol</t>
  </si>
  <si>
    <t>Bahçeköy Merkez</t>
  </si>
  <si>
    <t>Ataköy 2-5-6.</t>
  </si>
  <si>
    <t>Ortabayır</t>
  </si>
  <si>
    <t>Baklalı</t>
  </si>
  <si>
    <t>Taşoluk</t>
  </si>
  <si>
    <t>Kurna</t>
  </si>
  <si>
    <t>İnceğiz</t>
  </si>
  <si>
    <t>Sazlıbosna</t>
  </si>
  <si>
    <t>Kazım Karabekir Paşa</t>
  </si>
  <si>
    <t>Göçbeyli</t>
  </si>
  <si>
    <t>Avcıkoru</t>
  </si>
  <si>
    <t>Fener</t>
  </si>
  <si>
    <t>Ahmediye</t>
  </si>
  <si>
    <t>Abbasağa</t>
  </si>
  <si>
    <t>Yukarı</t>
  </si>
  <si>
    <t>Binbirdirek</t>
  </si>
  <si>
    <t>Çayırbaşı</t>
  </si>
  <si>
    <t>Örencik</t>
  </si>
  <si>
    <t>Mimar Kemalettin</t>
  </si>
  <si>
    <t>Molla Fenari</t>
  </si>
  <si>
    <t>Selami Ali</t>
  </si>
  <si>
    <t>Emirgan</t>
  </si>
  <si>
    <t>Ptt Evleri</t>
  </si>
  <si>
    <t>Muradiye</t>
  </si>
  <si>
    <t>Feriköy</t>
  </si>
  <si>
    <t>Silahtarağa</t>
  </si>
  <si>
    <t>Mimar Hayrettin</t>
  </si>
  <si>
    <t>Muhsine Hatun</t>
  </si>
  <si>
    <t>Bozkurt</t>
  </si>
  <si>
    <t>Terkos</t>
  </si>
  <si>
    <t>Harmandere</t>
  </si>
  <si>
    <t>Sururi Mehmet Efendi</t>
  </si>
  <si>
    <t>Yeni</t>
  </si>
  <si>
    <t>İzzettin</t>
  </si>
  <si>
    <t>Kozyatağı</t>
  </si>
  <si>
    <t>Akat</t>
  </si>
  <si>
    <t>Basınköy</t>
  </si>
  <si>
    <t>Danamandıra</t>
  </si>
  <si>
    <t>Kulaksız</t>
  </si>
  <si>
    <t>Bebek</t>
  </si>
  <si>
    <t>Küçüksu</t>
  </si>
  <si>
    <t>Çeltik</t>
  </si>
  <si>
    <t>Dağyenice</t>
  </si>
  <si>
    <t>Kanlıca</t>
  </si>
  <si>
    <t>Oklalı</t>
  </si>
  <si>
    <t>Hacımaşlı</t>
  </si>
  <si>
    <t>Emniyet Evleri</t>
  </si>
  <si>
    <t>Akfırat</t>
  </si>
  <si>
    <t>Yolçatı</t>
  </si>
  <si>
    <t>Beyciler</t>
  </si>
  <si>
    <t>Geredeli</t>
  </si>
  <si>
    <t>Kısırkaya</t>
  </si>
  <si>
    <t>Kabakça</t>
  </si>
  <si>
    <t>Mesihpaşa</t>
  </si>
  <si>
    <t>Salacak</t>
  </si>
  <si>
    <t>Molla Hüsrev</t>
  </si>
  <si>
    <t>Hacıkasım</t>
  </si>
  <si>
    <t>Türkali</t>
  </si>
  <si>
    <t>Tomtom</t>
  </si>
  <si>
    <t>Ömer Avni</t>
  </si>
  <si>
    <t>Vişnezade</t>
  </si>
  <si>
    <t>Bostan</t>
  </si>
  <si>
    <t>Pürtelaş Hasan Efendi</t>
  </si>
  <si>
    <t>Küçük Ayasofya</t>
  </si>
  <si>
    <t>Meşrutiyet</t>
  </si>
  <si>
    <t>Yeşilyurt</t>
  </si>
  <si>
    <t>Saraç İshak</t>
  </si>
  <si>
    <t>Poligon</t>
  </si>
  <si>
    <t>Firuzağa</t>
  </si>
  <si>
    <t>Mercan</t>
  </si>
  <si>
    <t>Kocataş</t>
  </si>
  <si>
    <t>Hacımimi</t>
  </si>
  <si>
    <t>Kumköy</t>
  </si>
  <si>
    <t>Cevizlik</t>
  </si>
  <si>
    <t>Sultan Murat</t>
  </si>
  <si>
    <t>Camiikebir</t>
  </si>
  <si>
    <t>Akıncılar</t>
  </si>
  <si>
    <t>Levazım</t>
  </si>
  <si>
    <t>Göçe</t>
  </si>
  <si>
    <t>Kirazlıdere</t>
  </si>
  <si>
    <t xml:space="preserve">Mavigöl </t>
  </si>
  <si>
    <t>Boyalık</t>
  </si>
  <si>
    <t>Gümüşdere</t>
  </si>
  <si>
    <t>İshaklı</t>
  </si>
  <si>
    <t>Akören</t>
  </si>
  <si>
    <t>Bahşayiş</t>
  </si>
  <si>
    <t>Küçük Kılıçlı</t>
  </si>
  <si>
    <t>Çayırdere</t>
  </si>
  <si>
    <t>Kızılca</t>
  </si>
  <si>
    <t>Sahilköy</t>
  </si>
  <si>
    <t>Rumelifeneri</t>
  </si>
  <si>
    <t>Sultanahmet</t>
  </si>
  <si>
    <t>Değirmençayırı</t>
  </si>
  <si>
    <t>Oruçoğlu</t>
  </si>
  <si>
    <t>İzzet Paşa</t>
  </si>
  <si>
    <t>Ergenekon</t>
  </si>
  <si>
    <t>Sururi</t>
  </si>
  <si>
    <t>Sakızağacı</t>
  </si>
  <si>
    <t>Kuruçeşme</t>
  </si>
  <si>
    <t>Kılıçali Paşa</t>
  </si>
  <si>
    <t>Duatepe</t>
  </si>
  <si>
    <t>Ataköy 1.</t>
  </si>
  <si>
    <t>Akbaba</t>
  </si>
  <si>
    <t>Kalyoncu Kulluğu</t>
  </si>
  <si>
    <t>Şahkulu</t>
  </si>
  <si>
    <t>Kandilli</t>
  </si>
  <si>
    <t>Rumeli Kavağı</t>
  </si>
  <si>
    <t>Doğancılı</t>
  </si>
  <si>
    <t>Soğukpınar</t>
  </si>
  <si>
    <t>Bedrettin</t>
  </si>
  <si>
    <t xml:space="preserve">Esenkent </t>
  </si>
  <si>
    <t>Paşamandıra</t>
  </si>
  <si>
    <t>Ormanlı</t>
  </si>
  <si>
    <t>Anadolu Hisarı</t>
  </si>
  <si>
    <t>Odayeri</t>
  </si>
  <si>
    <t>Sayalar</t>
  </si>
  <si>
    <t>Subaşı</t>
  </si>
  <si>
    <t>İmrendere</t>
  </si>
  <si>
    <t>Zerzavatçı</t>
  </si>
  <si>
    <t>Kömürlük</t>
  </si>
  <si>
    <t>İhsaniye</t>
  </si>
  <si>
    <t>Dursunköy</t>
  </si>
  <si>
    <t>Kılıçlı</t>
  </si>
  <si>
    <t>Küçük Piyale</t>
  </si>
  <si>
    <t>Bereketzade</t>
  </si>
  <si>
    <t>Garipçe</t>
  </si>
  <si>
    <t>Örnekköy</t>
  </si>
  <si>
    <t>Yazlık</t>
  </si>
  <si>
    <t>Polonezköy</t>
  </si>
  <si>
    <t>Karamandere</t>
  </si>
  <si>
    <t>Büyük Kılıçlı</t>
  </si>
  <si>
    <t>Anadolufeneri</t>
  </si>
  <si>
    <t>Mahmutşevketpaşa</t>
  </si>
  <si>
    <t>Ağaçlı</t>
  </si>
  <si>
    <t>Kalenderhane</t>
  </si>
  <si>
    <t>Balabanağa</t>
  </si>
  <si>
    <t>Yeşilbağlar</t>
  </si>
  <si>
    <t>Darüşşafaka</t>
  </si>
  <si>
    <t>Karacaköy</t>
  </si>
  <si>
    <t>Kemankeş Karamustafapaşa</t>
  </si>
  <si>
    <t>Taya Hatun</t>
  </si>
  <si>
    <t>Hacı Kadın</t>
  </si>
  <si>
    <t>Güven</t>
  </si>
  <si>
    <t>Göksu</t>
  </si>
  <si>
    <t>Kamer Hatun</t>
  </si>
  <si>
    <t>Beyazıt</t>
  </si>
  <si>
    <t>Alacalı</t>
  </si>
  <si>
    <t>Yazımanayır</t>
  </si>
  <si>
    <t>İmrenli</t>
  </si>
  <si>
    <t>Belgrat</t>
  </si>
  <si>
    <t>Çamlıbahçe</t>
  </si>
  <si>
    <t>Öğümce</t>
  </si>
  <si>
    <t>Emekyemez</t>
  </si>
  <si>
    <t>Bahçeköy Yeni</t>
  </si>
  <si>
    <t>Tantavi</t>
  </si>
  <si>
    <t>Bülbül</t>
  </si>
  <si>
    <t>Bucaklı</t>
  </si>
  <si>
    <t>Durusu</t>
  </si>
  <si>
    <t>Görele</t>
  </si>
  <si>
    <t>Anadolu Kavağı</t>
  </si>
  <si>
    <t>Yeşilvadi</t>
  </si>
  <si>
    <t>Akçakese</t>
  </si>
  <si>
    <t>Kalem</t>
  </si>
  <si>
    <t>Çiftlikköy</t>
  </si>
  <si>
    <t>Yeşilköy Sb</t>
  </si>
  <si>
    <t>Bozgoca</t>
  </si>
  <si>
    <t>Celepköy</t>
  </si>
  <si>
    <t>Balaban</t>
  </si>
  <si>
    <t>Dereseki</t>
  </si>
  <si>
    <t>Kurfallı</t>
  </si>
  <si>
    <t>Hüseyinli</t>
  </si>
  <si>
    <t>Poyrazköy</t>
  </si>
  <si>
    <t>Akalan</t>
  </si>
  <si>
    <t>Satmazlı</t>
  </si>
  <si>
    <t>Kabakoz</t>
  </si>
  <si>
    <t>Kızılcaali</t>
  </si>
  <si>
    <t>Çelebi</t>
  </si>
  <si>
    <t>Büyük Sinekli</t>
  </si>
  <si>
    <t>Bekirli</t>
  </si>
  <si>
    <t>Sofular</t>
  </si>
  <si>
    <t>Darlık</t>
  </si>
  <si>
    <t>Olay</t>
  </si>
  <si>
    <t>GENEL
TOPLAM</t>
  </si>
  <si>
    <t>Yıllara Göre km²'ye Düşen Yangın Sayısı</t>
  </si>
  <si>
    <t>km²'Ye Düşen Yangın Sayısı</t>
  </si>
  <si>
    <t>İlçe Bazlı Yıllara Göre km²'Ye Düşen Yangın Sayısı</t>
  </si>
  <si>
    <t>2010 / km²'Ye Düşen
Yangın Sayısı</t>
  </si>
  <si>
    <t>2011 / km²'Ye Düşen
Yangın Sayısı</t>
  </si>
  <si>
    <t>2012 / km²'Ye Düşen
Yangın Sayısı</t>
  </si>
  <si>
    <t>2013 / km²'Ye Düşen
Yangın Sayısı</t>
  </si>
  <si>
    <t>2014 / km²'Ye Düşen
Yangın Sayısı</t>
  </si>
  <si>
    <t>2015 / km²'Ye Düşen
Yangın Sayısı</t>
  </si>
  <si>
    <t>2016 / km²'Ye Düşen
Yangın Sayısı</t>
  </si>
  <si>
    <t>2017 / km²'Ye Düşen
Yangın Sayısı</t>
  </si>
  <si>
    <t>2018 / km²'Ye Düşen
Yangın Sayısı</t>
  </si>
  <si>
    <t>2019 / km²'Ye Düşen
Yangın Sayısı</t>
  </si>
  <si>
    <t>2020 / km²'Ye Düşen
Yangın Sayısı</t>
  </si>
  <si>
    <t>Kurtdoğmuş</t>
  </si>
  <si>
    <t>Göllü</t>
  </si>
  <si>
    <t>Müeyyetzade</t>
  </si>
  <si>
    <t>Emirli</t>
  </si>
  <si>
    <t>Çataklı</t>
  </si>
  <si>
    <t>Sortullu</t>
  </si>
  <si>
    <t>Üvezli</t>
  </si>
  <si>
    <t>Seymen</t>
  </si>
  <si>
    <t>Nakkaş</t>
  </si>
  <si>
    <t>Örcünlü</t>
  </si>
  <si>
    <t>Çanakça</t>
  </si>
  <si>
    <t>Reşadiye</t>
  </si>
  <si>
    <t>Koçullu</t>
  </si>
  <si>
    <t>Ağustos</t>
  </si>
  <si>
    <t>AĞUSTOS</t>
  </si>
  <si>
    <t>Gökçeali</t>
  </si>
  <si>
    <t>Ballıca</t>
  </si>
  <si>
    <t>Gökmaşlı</t>
  </si>
  <si>
    <t>EYLÜL</t>
  </si>
  <si>
    <t>Eylül</t>
  </si>
  <si>
    <t>SANCAKTEPE</t>
  </si>
  <si>
    <t>Çatma Mescit</t>
  </si>
  <si>
    <t>Çiftalan</t>
  </si>
  <si>
    <t>Karakiraz</t>
  </si>
  <si>
    <t>EKİM</t>
  </si>
  <si>
    <t>Ekim</t>
  </si>
  <si>
    <t>ADALAR</t>
  </si>
  <si>
    <t>ARNAVUTKÖY</t>
  </si>
  <si>
    <t>ATAŞEHİR</t>
  </si>
  <si>
    <t>AVCILAR</t>
  </si>
  <si>
    <t>BAĞCILAR</t>
  </si>
  <si>
    <t>BAHÇELİEVLER</t>
  </si>
  <si>
    <t>BAKIRKÖY</t>
  </si>
  <si>
    <t>BAŞAKŞEHİR</t>
  </si>
  <si>
    <t>BAYRAMPAŞA</t>
  </si>
  <si>
    <t>BEŞİKTAŞ</t>
  </si>
  <si>
    <t>BEYKOZ</t>
  </si>
  <si>
    <t>BEYLİKDÜZÜ</t>
  </si>
  <si>
    <t>BEYOĞLU</t>
  </si>
  <si>
    <t>BÜYÜKÇEKMECE</t>
  </si>
  <si>
    <t>ÇATALCA</t>
  </si>
  <si>
    <t>ÇEKMEKÖY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</si>
  <si>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</si>
  <si>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</si>
  <si>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</si>
  <si>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</si>
  <si>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</si>
  <si>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</si>
  <si>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</si>
  <si>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</si>
  <si>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</si>
  <si>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</si>
  <si>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</si>
  <si>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</si>
  <si>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SARIYER</t>
  </si>
  <si>
    <t>SİLİVRİ</t>
  </si>
  <si>
    <t>SULTANBEYLİ</t>
  </si>
  <si>
    <t>SULTANGAZİ</t>
  </si>
  <si>
    <t>ŞİLE</t>
  </si>
  <si>
    <t>ŞİŞLİ</t>
  </si>
  <si>
    <t>TUZLA</t>
  </si>
  <si>
    <t>ÜMRANİYE</t>
  </si>
  <si>
    <t>ÜSKÜDAR</t>
  </si>
  <si>
    <t>ZEYTİNBURNU</t>
  </si>
  <si>
    <t>2020 Kasım İlçe Bazlı Toplam Yangın Sayıları</t>
  </si>
  <si>
    <t>Kuleli</t>
  </si>
  <si>
    <t>KASIM</t>
  </si>
  <si>
    <t>Kasım</t>
  </si>
  <si>
    <t>Anadolu Yakası</t>
  </si>
  <si>
    <t>İstanbul İtfaiye İstatistikleri Bülteni, Ocak 2020</t>
  </si>
  <si>
    <t>2019 (Ocak-Aralık)</t>
  </si>
  <si>
    <t>2020 (Ocak-Aralık)</t>
  </si>
  <si>
    <t>2020(Ocak-Aralık)</t>
  </si>
  <si>
    <t>2019 - 2020 (Ocak-Aralık) İlçe Bazlı Toplam Yangın Sayıları</t>
  </si>
  <si>
    <t>2020 Aralık</t>
  </si>
  <si>
    <t>2020 (Ocak-Aralık) Mahalle Bazlı Toplam Yangın Sayıları</t>
  </si>
  <si>
    <t>2020 Ocak - Aralık Toplam Yangın Sayısı</t>
  </si>
  <si>
    <t>2020 Ocak - Aralık</t>
  </si>
  <si>
    <t>2019 - 2020 (Ocak - Aralık) İlçe Bazlı Yangına Ortalama Müdahele Süresi</t>
  </si>
  <si>
    <t>2020 (Ocak - Aralık) Yangına Ortalama Müdahele Süresi</t>
  </si>
  <si>
    <t>2020 Yılı Ocak - Aralık Dönemi Mahalle Bazlı Ortalama Varış Süresi - Yangın</t>
  </si>
  <si>
    <t>2019
(Ocak-Aralık)</t>
  </si>
  <si>
    <t>2020
(Ocak-Aralık)</t>
  </si>
  <si>
    <t>2019 - 2020
(Ocak-Aralık Fark)</t>
  </si>
  <si>
    <t>2019 - 2020
(Ocak-Aralık %)</t>
  </si>
  <si>
    <t>Aralık</t>
  </si>
  <si>
    <t>2020 yılı Ocak - Aralık Kaynağına Göre Yangınlar</t>
  </si>
  <si>
    <t>2020 Ocak - Aralık Dönemi İlçe Bazlı Kaynağına Göre Yangınlar</t>
  </si>
  <si>
    <t>2020 Ocak - Aralık Dönemi Ay Ay İlçe Bazlı Kaynağına Göre Yangınlar</t>
  </si>
  <si>
    <t>Yangın zannı</t>
  </si>
  <si>
    <t>2020 Ocak - Aralık İlçe Bazlı Konusuna Göre İtfai Olay Verileri</t>
  </si>
  <si>
    <t>2019
(Ocak - Aralık)</t>
  </si>
  <si>
    <t>2020
(Ocak - Aralık)</t>
  </si>
  <si>
    <t>2019 - 2020
(Ocak - Aralık Artış / Azalış)</t>
  </si>
  <si>
    <t>2019 - 2020
(Ocak - Aralık %)</t>
  </si>
  <si>
    <t>ARALIK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</si>
</sst>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3" formatCode="_-* #,##0.00_-;\-* #,##0.00_-;_-* &quot;-&quot;??_-;_-@_-"/>
    <numFmt numFmtId="164" formatCode="#,##0.0"/>
    <numFmt numFmtId="165" formatCode="hh:mm:ss;@"/>
    <numFmt numFmtId="166" formatCode="0.0"/>
    <numFmt numFmtId="167" formatCode="0.0%"/>
    <numFmt numFmtId="168" formatCode="#,##0;\(#,##0\)"/>
    <numFmt numFmtId="169" formatCode="h\:mm\:ss"/>
    <numFmt numFmtId="170" formatCode="hh:mm;@"/>
    <numFmt numFmtId="171" formatCode="[$-F400]h:mm:ss\ AM/PM"/>
  </numFmts>
  <fonts count="2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0"/>
      <color indexed="64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name val="Arial"/>
      <family val="2"/>
      <charset val="162"/>
    </font>
    <font>
      <b/>
      <sz val="11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11"/>
      <color indexed="64"/>
      <name val="Arial"/>
      <family val="2"/>
      <charset val="162"/>
    </font>
    <font>
      <b/>
      <sz val="11"/>
      <color rgb="FF000000"/>
      <name val="Arial"/>
      <family val="2"/>
      <charset val="162"/>
    </font>
    <font>
      <sz val="11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2"/>
      <color rgb="FF000000"/>
      <name val="Arial"/>
      <family val="2"/>
      <charset val="162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4"/>
      <name val="Arial"/>
      <family val="2"/>
      <charset val="162"/>
    </font>
    <font>
      <b/>
      <sz val="16"/>
      <color theme="1"/>
      <name val="Arial"/>
      <family val="2"/>
    </font>
    <font>
      <b/>
      <sz val="12"/>
      <color theme="1"/>
      <name val="Arial"/>
      <family val="2"/>
      <charset val="162"/>
    </font>
    <font>
      <sz val="11"/>
      <color rgb="FFFF0000"/>
      <name val="Arial"/>
      <family val="2"/>
      <charset val="162"/>
    </font>
    <font>
      <sz val="11"/>
      <color rgb="FF0070C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/>
    <xf numFmtId="0" fontId="8" fillId="2" borderId="0" xfId="2" applyFont="1" applyFill="1"/>
    <xf numFmtId="3" fontId="6" fillId="2" borderId="0" xfId="1" applyNumberFormat="1" applyFont="1" applyFill="1" applyBorder="1" applyAlignment="1">
      <alignment horizontal="right" vertical="center"/>
    </xf>
    <xf numFmtId="0" fontId="5" fillId="2" borderId="7" xfId="1" applyFont="1" applyFill="1" applyBorder="1" applyAlignment="1">
      <alignment horizontal="right" vertical="center"/>
    </xf>
    <xf numFmtId="3" fontId="6" fillId="2" borderId="7" xfId="1" applyNumberFormat="1" applyFont="1" applyFill="1" applyBorder="1" applyAlignment="1">
      <alignment horizontal="right" vertical="center"/>
    </xf>
    <xf numFmtId="0" fontId="5" fillId="2" borderId="7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3" fontId="6" fillId="2" borderId="11" xfId="1" applyNumberFormat="1" applyFont="1" applyFill="1" applyBorder="1" applyAlignment="1">
      <alignment horizontal="right" vertical="center"/>
    </xf>
    <xf numFmtId="3" fontId="6" fillId="2" borderId="10" xfId="1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/>
    <xf numFmtId="0" fontId="7" fillId="2" borderId="9" xfId="0" applyFont="1" applyFill="1" applyBorder="1"/>
    <xf numFmtId="165" fontId="2" fillId="2" borderId="0" xfId="0" applyNumberFormat="1" applyFont="1" applyFill="1" applyBorder="1" applyAlignment="1">
      <alignment horizontal="center" vertical="center"/>
    </xf>
    <xf numFmtId="166" fontId="2" fillId="2" borderId="11" xfId="0" applyNumberFormat="1" applyFont="1" applyFill="1" applyBorder="1" applyAlignment="1"/>
    <xf numFmtId="0" fontId="7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3" fontId="5" fillId="2" borderId="5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8" fillId="2" borderId="0" xfId="2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right" wrapText="1"/>
    </xf>
    <xf numFmtId="0" fontId="7" fillId="2" borderId="10" xfId="0" applyFont="1" applyFill="1" applyBorder="1" applyAlignment="1">
      <alignment horizontal="right" wrapText="1"/>
    </xf>
    <xf numFmtId="166" fontId="2" fillId="2" borderId="11" xfId="0" applyNumberFormat="1" applyFont="1" applyFill="1" applyBorder="1" applyAlignment="1">
      <alignment horizontal="right"/>
    </xf>
    <xf numFmtId="166" fontId="7" fillId="2" borderId="3" xfId="0" applyNumberFormat="1" applyFont="1" applyFill="1" applyBorder="1" applyAlignment="1">
      <alignment horizontal="right"/>
    </xf>
    <xf numFmtId="166" fontId="7" fillId="2" borderId="5" xfId="0" applyNumberFormat="1" applyFont="1" applyFill="1" applyBorder="1" applyAlignment="1">
      <alignment horizontal="right"/>
    </xf>
    <xf numFmtId="0" fontId="7" fillId="2" borderId="7" xfId="0" applyFont="1" applyFill="1" applyBorder="1"/>
    <xf numFmtId="0" fontId="7" fillId="2" borderId="5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right" vertical="center" wrapText="1"/>
    </xf>
    <xf numFmtId="0" fontId="7" fillId="2" borderId="5" xfId="2" applyFont="1" applyFill="1" applyBorder="1" applyAlignment="1">
      <alignment horizontal="right" vertical="center" wrapText="1"/>
    </xf>
    <xf numFmtId="0" fontId="2" fillId="2" borderId="0" xfId="2" applyFont="1" applyFill="1"/>
    <xf numFmtId="3" fontId="2" fillId="2" borderId="11" xfId="2" applyNumberFormat="1" applyFont="1" applyFill="1" applyBorder="1" applyAlignment="1">
      <alignment horizontal="right" vertical="center"/>
    </xf>
    <xf numFmtId="3" fontId="2" fillId="2" borderId="0" xfId="2" applyNumberFormat="1" applyFont="1" applyFill="1" applyBorder="1" applyAlignment="1">
      <alignment horizontal="right" vertical="center"/>
    </xf>
    <xf numFmtId="0" fontId="7" fillId="2" borderId="5" xfId="2" applyFont="1" applyFill="1" applyBorder="1"/>
    <xf numFmtId="3" fontId="7" fillId="2" borderId="3" xfId="2" applyNumberFormat="1" applyFont="1" applyFill="1" applyBorder="1" applyAlignment="1">
      <alignment horizontal="right" vertical="center"/>
    </xf>
    <xf numFmtId="3" fontId="7" fillId="2" borderId="5" xfId="2" applyNumberFormat="1" applyFont="1" applyFill="1" applyBorder="1" applyAlignment="1">
      <alignment horizontal="right" vertical="center"/>
    </xf>
    <xf numFmtId="0" fontId="5" fillId="2" borderId="10" xfId="1" applyFont="1" applyFill="1" applyBorder="1" applyAlignment="1">
      <alignment horizontal="right" vertical="center" wrapText="1"/>
    </xf>
    <xf numFmtId="0" fontId="5" fillId="2" borderId="7" xfId="1" applyFont="1" applyFill="1" applyBorder="1" applyAlignment="1">
      <alignment horizontal="right" vertical="center" wrapText="1"/>
    </xf>
    <xf numFmtId="3" fontId="9" fillId="2" borderId="7" xfId="1" applyNumberFormat="1" applyFont="1" applyFill="1" applyBorder="1" applyAlignment="1">
      <alignment horizontal="right" vertical="center"/>
    </xf>
    <xf numFmtId="3" fontId="10" fillId="2" borderId="5" xfId="0" applyNumberFormat="1" applyFont="1" applyFill="1" applyBorder="1" applyAlignment="1">
      <alignment horizontal="right"/>
    </xf>
    <xf numFmtId="0" fontId="11" fillId="2" borderId="0" xfId="0" applyFont="1" applyFill="1" applyBorder="1"/>
    <xf numFmtId="0" fontId="10" fillId="2" borderId="7" xfId="0" applyFont="1" applyFill="1" applyBorder="1"/>
    <xf numFmtId="0" fontId="10" fillId="2" borderId="7" xfId="0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0" fontId="10" fillId="2" borderId="3" xfId="0" applyFont="1" applyFill="1" applyBorder="1"/>
    <xf numFmtId="0" fontId="10" fillId="2" borderId="12" xfId="0" applyFont="1" applyFill="1" applyBorder="1"/>
    <xf numFmtId="3" fontId="10" fillId="2" borderId="8" xfId="0" applyNumberFormat="1" applyFont="1" applyFill="1" applyBorder="1" applyAlignment="1">
      <alignment horizontal="right"/>
    </xf>
    <xf numFmtId="0" fontId="10" fillId="2" borderId="9" xfId="0" applyFont="1" applyFill="1" applyBorder="1" applyAlignment="1">
      <alignment vertical="center" wrapText="1"/>
    </xf>
    <xf numFmtId="0" fontId="11" fillId="2" borderId="6" xfId="0" applyFont="1" applyFill="1" applyBorder="1"/>
    <xf numFmtId="0" fontId="10" fillId="2" borderId="4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right" vertical="center" wrapText="1"/>
    </xf>
    <xf numFmtId="0" fontId="5" fillId="2" borderId="9" xfId="1" applyFont="1" applyFill="1" applyBorder="1" applyAlignment="1">
      <alignment horizontal="right" vertical="center" wrapText="1"/>
    </xf>
    <xf numFmtId="0" fontId="12" fillId="0" borderId="0" xfId="3" applyFont="1" applyAlignment="1">
      <alignment horizontal="center"/>
    </xf>
    <xf numFmtId="0" fontId="14" fillId="0" borderId="0" xfId="3" applyFont="1"/>
    <xf numFmtId="0" fontId="6" fillId="0" borderId="0" xfId="3" applyFont="1"/>
    <xf numFmtId="0" fontId="5" fillId="0" borderId="5" xfId="3" applyFont="1" applyFill="1" applyBorder="1" applyAlignment="1">
      <alignment horizontal="center" vertical="center" wrapText="1"/>
    </xf>
    <xf numFmtId="170" fontId="11" fillId="0" borderId="8" xfId="3" applyNumberFormat="1" applyFont="1" applyBorder="1" applyAlignment="1">
      <alignment horizontal="center" vertical="center"/>
    </xf>
    <xf numFmtId="0" fontId="11" fillId="0" borderId="0" xfId="3" applyFont="1"/>
    <xf numFmtId="0" fontId="5" fillId="0" borderId="3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3" fontId="11" fillId="0" borderId="12" xfId="3" applyNumberFormat="1" applyFont="1" applyBorder="1" applyAlignment="1">
      <alignment horizontal="center" vertical="center"/>
    </xf>
    <xf numFmtId="3" fontId="11" fillId="0" borderId="8" xfId="3" applyNumberFormat="1" applyFont="1" applyBorder="1" applyAlignment="1">
      <alignment horizontal="center" vertical="center"/>
    </xf>
    <xf numFmtId="3" fontId="11" fillId="0" borderId="13" xfId="3" applyNumberFormat="1" applyFont="1" applyBorder="1" applyAlignment="1">
      <alignment horizontal="center" vertical="center"/>
    </xf>
    <xf numFmtId="3" fontId="10" fillId="0" borderId="8" xfId="3" applyNumberFormat="1" applyFont="1" applyBorder="1" applyAlignment="1">
      <alignment horizontal="center" vertical="center"/>
    </xf>
    <xf numFmtId="3" fontId="11" fillId="0" borderId="11" xfId="3" applyNumberFormat="1" applyFont="1" applyBorder="1" applyAlignment="1">
      <alignment horizontal="center" vertical="center"/>
    </xf>
    <xf numFmtId="3" fontId="11" fillId="0" borderId="0" xfId="3" applyNumberFormat="1" applyFont="1" applyBorder="1" applyAlignment="1">
      <alignment horizontal="center" vertical="center"/>
    </xf>
    <xf numFmtId="3" fontId="11" fillId="0" borderId="6" xfId="3" applyNumberFormat="1" applyFont="1" applyBorder="1" applyAlignment="1">
      <alignment horizontal="center" vertical="center"/>
    </xf>
    <xf numFmtId="3" fontId="10" fillId="0" borderId="0" xfId="3" applyNumberFormat="1" applyFont="1" applyBorder="1" applyAlignment="1">
      <alignment horizontal="center" vertical="center"/>
    </xf>
    <xf numFmtId="3" fontId="11" fillId="0" borderId="10" xfId="3" applyNumberFormat="1" applyFont="1" applyBorder="1" applyAlignment="1">
      <alignment horizontal="center" vertical="center"/>
    </xf>
    <xf numFmtId="3" fontId="11" fillId="0" borderId="7" xfId="3" applyNumberFormat="1" applyFont="1" applyBorder="1" applyAlignment="1">
      <alignment horizontal="center" vertical="center"/>
    </xf>
    <xf numFmtId="3" fontId="11" fillId="0" borderId="9" xfId="3" applyNumberFormat="1" applyFont="1" applyBorder="1" applyAlignment="1">
      <alignment horizontal="center" vertical="center"/>
    </xf>
    <xf numFmtId="3" fontId="10" fillId="0" borderId="7" xfId="3" applyNumberFormat="1" applyFont="1" applyBorder="1" applyAlignment="1">
      <alignment horizontal="center" vertical="center"/>
    </xf>
    <xf numFmtId="167" fontId="11" fillId="0" borderId="0" xfId="4" applyNumberFormat="1" applyFont="1"/>
    <xf numFmtId="167" fontId="11" fillId="0" borderId="0" xfId="4" applyNumberFormat="1" applyFont="1" applyBorder="1" applyAlignment="1">
      <alignment horizontal="center" vertical="center"/>
    </xf>
    <xf numFmtId="0" fontId="6" fillId="2" borderId="6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12" fillId="0" borderId="0" xfId="5" applyFont="1"/>
    <xf numFmtId="0" fontId="12" fillId="0" borderId="0" xfId="5" applyFont="1" applyAlignment="1">
      <alignment horizontal="center"/>
    </xf>
    <xf numFmtId="0" fontId="11" fillId="0" borderId="0" xfId="5" applyFont="1"/>
    <xf numFmtId="3" fontId="11" fillId="0" borderId="0" xfId="5" applyNumberFormat="1" applyFont="1" applyBorder="1" applyAlignment="1">
      <alignment horizontal="center"/>
    </xf>
    <xf numFmtId="0" fontId="11" fillId="0" borderId="0" xfId="5" applyFont="1" applyAlignment="1">
      <alignment horizontal="center" vertical="center"/>
    </xf>
    <xf numFmtId="0" fontId="2" fillId="0" borderId="0" xfId="5" applyFont="1"/>
    <xf numFmtId="0" fontId="12" fillId="0" borderId="0" xfId="5"/>
    <xf numFmtId="0" fontId="12" fillId="0" borderId="0" xfId="5" applyFill="1"/>
    <xf numFmtId="0" fontId="5" fillId="2" borderId="8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left" vertical="center" wrapText="1"/>
    </xf>
    <xf numFmtId="3" fontId="6" fillId="0" borderId="0" xfId="5" applyNumberFormat="1" applyFont="1" applyFill="1" applyBorder="1" applyAlignment="1">
      <alignment horizontal="center" vertical="center" wrapText="1"/>
    </xf>
    <xf numFmtId="1" fontId="6" fillId="0" borderId="0" xfId="5" applyNumberFormat="1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vertical="center" wrapText="1"/>
    </xf>
    <xf numFmtId="0" fontId="6" fillId="3" borderId="0" xfId="5" applyFont="1" applyFill="1" applyBorder="1" applyAlignment="1">
      <alignment vertical="center" wrapText="1"/>
    </xf>
    <xf numFmtId="0" fontId="11" fillId="0" borderId="0" xfId="5" applyFont="1" applyBorder="1"/>
    <xf numFmtId="0" fontId="11" fillId="0" borderId="0" xfId="5" applyFont="1" applyBorder="1" applyAlignment="1">
      <alignment horizontal="center" vertical="center"/>
    </xf>
    <xf numFmtId="0" fontId="5" fillId="0" borderId="7" xfId="5" applyFont="1" applyFill="1" applyBorder="1" applyAlignment="1">
      <alignment horizontal="left" vertical="center" wrapText="1"/>
    </xf>
    <xf numFmtId="0" fontId="5" fillId="0" borderId="7" xfId="5" applyFont="1" applyFill="1" applyBorder="1" applyAlignment="1">
      <alignment horizontal="center" vertical="center" wrapText="1"/>
    </xf>
    <xf numFmtId="0" fontId="7" fillId="0" borderId="7" xfId="5" applyFont="1" applyFill="1" applyBorder="1" applyAlignment="1">
      <alignment vertical="center"/>
    </xf>
    <xf numFmtId="0" fontId="7" fillId="0" borderId="7" xfId="5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left" vertical="center" wrapText="1"/>
    </xf>
    <xf numFmtId="0" fontId="5" fillId="0" borderId="7" xfId="3" applyFont="1" applyFill="1" applyBorder="1" applyAlignment="1">
      <alignment horizontal="center" wrapText="1"/>
    </xf>
    <xf numFmtId="3" fontId="13" fillId="2" borderId="5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10" fillId="2" borderId="0" xfId="0" applyFont="1" applyFill="1" applyBorder="1" applyAlignment="1"/>
    <xf numFmtId="0" fontId="10" fillId="2" borderId="7" xfId="0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0" fontId="5" fillId="3" borderId="8" xfId="5" applyFont="1" applyFill="1" applyBorder="1" applyAlignment="1">
      <alignment vertical="center"/>
    </xf>
    <xf numFmtId="0" fontId="2" fillId="0" borderId="0" xfId="0" applyFont="1"/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3" fontId="2" fillId="0" borderId="0" xfId="0" applyNumberFormat="1" applyFont="1"/>
    <xf numFmtId="0" fontId="7" fillId="0" borderId="8" xfId="0" applyFont="1" applyBorder="1"/>
    <xf numFmtId="3" fontId="7" fillId="0" borderId="8" xfId="0" applyNumberFormat="1" applyFont="1" applyBorder="1"/>
    <xf numFmtId="10" fontId="2" fillId="0" borderId="0" xfId="6" applyNumberFormat="1" applyFont="1"/>
    <xf numFmtId="10" fontId="7" fillId="0" borderId="8" xfId="6" applyNumberFormat="1" applyFont="1" applyBorder="1"/>
    <xf numFmtId="165" fontId="2" fillId="2" borderId="0" xfId="0" applyNumberFormat="1" applyFont="1" applyFill="1"/>
    <xf numFmtId="0" fontId="0" fillId="2" borderId="0" xfId="0" applyFill="1"/>
    <xf numFmtId="0" fontId="17" fillId="2" borderId="0" xfId="5" applyFont="1" applyFill="1"/>
    <xf numFmtId="166" fontId="2" fillId="2" borderId="11" xfId="0" applyNumberFormat="1" applyFont="1" applyFill="1" applyBorder="1" applyAlignment="1"/>
    <xf numFmtId="0" fontId="7" fillId="2" borderId="7" xfId="0" applyFont="1" applyFill="1" applyBorder="1" applyAlignment="1">
      <alignment horizontal="right" wrapText="1"/>
    </xf>
    <xf numFmtId="166" fontId="2" fillId="2" borderId="0" xfId="0" applyNumberFormat="1" applyFont="1" applyFill="1" applyAlignment="1">
      <alignment horizontal="right"/>
    </xf>
    <xf numFmtId="166" fontId="7" fillId="2" borderId="5" xfId="0" applyNumberFormat="1" applyFont="1" applyFill="1" applyBorder="1" applyAlignment="1">
      <alignment horizontal="right"/>
    </xf>
    <xf numFmtId="0" fontId="10" fillId="2" borderId="5" xfId="0" applyFont="1" applyFill="1" applyBorder="1" applyAlignment="1">
      <alignment horizontal="center"/>
    </xf>
    <xf numFmtId="3" fontId="7" fillId="0" borderId="0" xfId="0" applyNumberFormat="1" applyFont="1"/>
    <xf numFmtId="0" fontId="11" fillId="0" borderId="0" xfId="5" applyFont="1" applyAlignment="1">
      <alignment horizontal="center"/>
    </xf>
    <xf numFmtId="43" fontId="2" fillId="2" borderId="0" xfId="7" applyFont="1" applyFill="1" applyAlignment="1">
      <alignment horizontal="right"/>
    </xf>
    <xf numFmtId="167" fontId="2" fillId="2" borderId="0" xfId="6" applyNumberFormat="1" applyFont="1" applyFill="1"/>
    <xf numFmtId="166" fontId="2" fillId="2" borderId="0" xfId="0" applyNumberFormat="1" applyFont="1" applyFill="1"/>
    <xf numFmtId="0" fontId="11" fillId="0" borderId="0" xfId="5" applyFont="1" applyAlignment="1">
      <alignment vertical="top"/>
    </xf>
    <xf numFmtId="0" fontId="10" fillId="0" borderId="0" xfId="5" applyFont="1" applyAlignment="1">
      <alignment horizontal="center"/>
    </xf>
    <xf numFmtId="0" fontId="5" fillId="0" borderId="7" xfId="5" applyFont="1" applyFill="1" applyBorder="1" applyAlignment="1">
      <alignment horizontal="left" vertical="center" wrapText="1"/>
    </xf>
    <xf numFmtId="0" fontId="5" fillId="2" borderId="7" xfId="5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righ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0" fontId="5" fillId="2" borderId="7" xfId="1" applyFont="1" applyFill="1" applyBorder="1" applyAlignment="1">
      <alignment horizontal="left" vertical="center" wrapText="1"/>
    </xf>
    <xf numFmtId="0" fontId="2" fillId="2" borderId="9" xfId="0" applyFont="1" applyFill="1" applyBorder="1"/>
    <xf numFmtId="0" fontId="2" fillId="2" borderId="7" xfId="0" applyFont="1" applyFill="1" applyBorder="1"/>
    <xf numFmtId="0" fontId="2" fillId="2" borderId="6" xfId="0" applyFont="1" applyFill="1" applyBorder="1"/>
    <xf numFmtId="3" fontId="2" fillId="2" borderId="11" xfId="0" applyNumberFormat="1" applyFont="1" applyFill="1" applyBorder="1" applyAlignment="1">
      <alignment horizontal="right"/>
    </xf>
    <xf numFmtId="3" fontId="7" fillId="2" borderId="11" xfId="0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7" fillId="2" borderId="3" xfId="0" applyFont="1" applyFill="1" applyBorder="1"/>
    <xf numFmtId="0" fontId="7" fillId="2" borderId="3" xfId="0" applyFont="1" applyFill="1" applyBorder="1" applyAlignment="1">
      <alignment horizontal="right" wrapText="1"/>
    </xf>
    <xf numFmtId="0" fontId="6" fillId="0" borderId="9" xfId="3" applyFont="1" applyBorder="1"/>
    <xf numFmtId="0" fontId="10" fillId="2" borderId="3" xfId="0" applyFont="1" applyFill="1" applyBorder="1" applyAlignment="1">
      <alignment horizontal="right" vertical="center" wrapText="1"/>
    </xf>
    <xf numFmtId="0" fontId="14" fillId="0" borderId="9" xfId="3" applyFont="1" applyBorder="1"/>
    <xf numFmtId="0" fontId="11" fillId="0" borderId="7" xfId="3" applyFont="1" applyBorder="1"/>
    <xf numFmtId="0" fontId="11" fillId="0" borderId="6" xfId="3" applyFont="1" applyBorder="1"/>
    <xf numFmtId="0" fontId="11" fillId="0" borderId="9" xfId="3" applyFont="1" applyBorder="1"/>
    <xf numFmtId="0" fontId="5" fillId="2" borderId="12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3" fontId="2" fillId="0" borderId="11" xfId="0" applyNumberFormat="1" applyFont="1" applyBorder="1"/>
    <xf numFmtId="0" fontId="2" fillId="0" borderId="9" xfId="0" applyFont="1" applyBorder="1"/>
    <xf numFmtId="0" fontId="12" fillId="0" borderId="0" xfId="5" applyBorder="1"/>
    <xf numFmtId="0" fontId="11" fillId="0" borderId="9" xfId="5" applyFont="1" applyBorder="1"/>
    <xf numFmtId="0" fontId="5" fillId="0" borderId="10" xfId="5" applyFont="1" applyFill="1" applyBorder="1" applyAlignment="1">
      <alignment horizontal="left" vertical="center" wrapText="1"/>
    </xf>
    <xf numFmtId="0" fontId="5" fillId="0" borderId="10" xfId="5" applyFont="1" applyFill="1" applyBorder="1" applyAlignment="1">
      <alignment horizontal="center" vertical="center" wrapText="1"/>
    </xf>
    <xf numFmtId="0" fontId="11" fillId="0" borderId="7" xfId="5" applyFont="1" applyBorder="1"/>
    <xf numFmtId="0" fontId="11" fillId="0" borderId="9" xfId="5" applyFont="1" applyBorder="1" applyAlignment="1">
      <alignment vertical="top"/>
    </xf>
    <xf numFmtId="3" fontId="5" fillId="0" borderId="1" xfId="5" applyNumberFormat="1" applyFont="1" applyFill="1" applyBorder="1" applyAlignment="1">
      <alignment horizontal="center" vertical="center" wrapText="1"/>
    </xf>
    <xf numFmtId="1" fontId="5" fillId="0" borderId="1" xfId="5" applyNumberFormat="1" applyFont="1" applyFill="1" applyBorder="1" applyAlignment="1">
      <alignment horizontal="center" vertical="center" wrapText="1"/>
    </xf>
    <xf numFmtId="3" fontId="10" fillId="0" borderId="1" xfId="5" applyNumberFormat="1" applyFont="1" applyBorder="1" applyAlignment="1">
      <alignment horizontal="center"/>
    </xf>
    <xf numFmtId="0" fontId="10" fillId="2" borderId="14" xfId="5" applyFont="1" applyFill="1" applyBorder="1" applyAlignment="1">
      <alignment horizontal="center" vertical="center" wrapText="1"/>
    </xf>
    <xf numFmtId="0" fontId="5" fillId="2" borderId="5" xfId="5" applyFont="1" applyFill="1" applyBorder="1" applyAlignment="1">
      <alignment horizontal="center" vertical="center" wrapText="1"/>
    </xf>
    <xf numFmtId="0" fontId="5" fillId="2" borderId="14" xfId="5" applyFont="1" applyFill="1" applyBorder="1" applyAlignment="1">
      <alignment horizontal="center" vertical="center" wrapText="1"/>
    </xf>
    <xf numFmtId="0" fontId="5" fillId="2" borderId="10" xfId="5" applyFont="1" applyFill="1" applyBorder="1" applyAlignment="1">
      <alignment horizontal="center" vertical="center" wrapText="1"/>
    </xf>
    <xf numFmtId="0" fontId="5" fillId="2" borderId="9" xfId="5" applyFont="1" applyFill="1" applyBorder="1" applyAlignment="1">
      <alignment horizontal="center" vertical="center" wrapText="1"/>
    </xf>
    <xf numFmtId="0" fontId="12" fillId="0" borderId="9" xfId="5" applyFont="1" applyBorder="1"/>
    <xf numFmtId="0" fontId="7" fillId="0" borderId="5" xfId="5" applyFont="1" applyFill="1" applyBorder="1"/>
    <xf numFmtId="3" fontId="7" fillId="0" borderId="5" xfId="5" applyNumberFormat="1" applyFont="1" applyFill="1" applyBorder="1" applyAlignment="1">
      <alignment horizontal="center"/>
    </xf>
    <xf numFmtId="167" fontId="7" fillId="0" borderId="5" xfId="4" applyNumberFormat="1" applyFont="1" applyFill="1" applyBorder="1" applyAlignment="1">
      <alignment horizontal="center" vertical="center"/>
    </xf>
    <xf numFmtId="0" fontId="10" fillId="2" borderId="5" xfId="5" applyFont="1" applyFill="1" applyBorder="1"/>
    <xf numFmtId="3" fontId="10" fillId="2" borderId="5" xfId="5" applyNumberFormat="1" applyFont="1" applyFill="1" applyBorder="1" applyAlignment="1">
      <alignment horizontal="center"/>
    </xf>
    <xf numFmtId="167" fontId="10" fillId="2" borderId="5" xfId="4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/>
    <xf numFmtId="0" fontId="7" fillId="2" borderId="3" xfId="0" applyFont="1" applyFill="1" applyBorder="1" applyAlignment="1">
      <alignment horizontal="center" vertical="center"/>
    </xf>
    <xf numFmtId="0" fontId="8" fillId="2" borderId="7" xfId="2" applyFont="1" applyFill="1" applyBorder="1"/>
    <xf numFmtId="3" fontId="19" fillId="0" borderId="5" xfId="3" applyNumberFormat="1" applyFont="1" applyFill="1" applyBorder="1" applyAlignment="1">
      <alignment horizontal="center" vertical="center"/>
    </xf>
    <xf numFmtId="9" fontId="19" fillId="0" borderId="5" xfId="4" applyNumberFormat="1" applyFont="1" applyFill="1" applyBorder="1" applyAlignment="1">
      <alignment horizontal="center" vertical="center"/>
    </xf>
    <xf numFmtId="3" fontId="19" fillId="0" borderId="3" xfId="3" applyNumberFormat="1" applyFont="1" applyFill="1" applyBorder="1" applyAlignment="1">
      <alignment horizontal="center" vertical="center"/>
    </xf>
    <xf numFmtId="3" fontId="19" fillId="0" borderId="4" xfId="3" applyNumberFormat="1" applyFont="1" applyFill="1" applyBorder="1" applyAlignment="1">
      <alignment horizontal="center" vertical="center"/>
    </xf>
    <xf numFmtId="9" fontId="19" fillId="0" borderId="3" xfId="4" applyNumberFormat="1" applyFont="1" applyFill="1" applyBorder="1" applyAlignment="1">
      <alignment horizontal="center" vertical="center"/>
    </xf>
    <xf numFmtId="167" fontId="19" fillId="0" borderId="5" xfId="4" applyNumberFormat="1" applyFont="1" applyFill="1" applyBorder="1" applyAlignment="1">
      <alignment horizontal="center" vertical="center"/>
    </xf>
    <xf numFmtId="168" fontId="5" fillId="3" borderId="7" xfId="5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left" vertical="top" wrapText="1"/>
    </xf>
    <xf numFmtId="0" fontId="11" fillId="0" borderId="0" xfId="5" applyFont="1" applyAlignment="1">
      <alignment vertical="top" wrapText="1"/>
    </xf>
    <xf numFmtId="3" fontId="6" fillId="2" borderId="0" xfId="1" applyNumberFormat="1" applyFont="1" applyFill="1" applyAlignment="1">
      <alignment horizontal="right" vertical="center"/>
    </xf>
    <xf numFmtId="3" fontId="2" fillId="2" borderId="0" xfId="0" applyNumberFormat="1" applyFont="1" applyFill="1"/>
    <xf numFmtId="3" fontId="2" fillId="2" borderId="0" xfId="0" applyNumberFormat="1" applyFont="1" applyFill="1" applyAlignment="1">
      <alignment horizontal="right"/>
    </xf>
    <xf numFmtId="169" fontId="2" fillId="3" borderId="0" xfId="1" applyNumberFormat="1" applyFont="1" applyFill="1" applyAlignment="1">
      <alignment horizontal="left" vertical="center"/>
    </xf>
    <xf numFmtId="0" fontId="2" fillId="3" borderId="0" xfId="1" applyFont="1" applyFill="1" applyAlignment="1">
      <alignment horizontal="left" vertical="center" wrapText="1"/>
    </xf>
    <xf numFmtId="169" fontId="2" fillId="3" borderId="0" xfId="1" applyNumberFormat="1" applyFont="1" applyFill="1" applyAlignment="1">
      <alignment horizontal="center" vertical="center"/>
    </xf>
    <xf numFmtId="3" fontId="11" fillId="0" borderId="0" xfId="5" applyNumberFormat="1" applyFont="1" applyAlignment="1">
      <alignment horizontal="center"/>
    </xf>
    <xf numFmtId="0" fontId="11" fillId="0" borderId="0" xfId="5" applyFont="1" applyBorder="1" applyAlignment="1">
      <alignment vertical="top"/>
    </xf>
    <xf numFmtId="168" fontId="6" fillId="3" borderId="0" xfId="5" applyNumberFormat="1" applyFont="1" applyFill="1" applyAlignment="1">
      <alignment horizontal="center" vertical="center"/>
    </xf>
    <xf numFmtId="3" fontId="11" fillId="0" borderId="0" xfId="5" applyNumberFormat="1" applyFont="1" applyAlignment="1">
      <alignment horizontal="center" vertical="center"/>
    </xf>
    <xf numFmtId="3" fontId="11" fillId="0" borderId="0" xfId="3" applyNumberFormat="1" applyFont="1"/>
    <xf numFmtId="168" fontId="9" fillId="0" borderId="0" xfId="1" applyNumberFormat="1" applyFont="1"/>
    <xf numFmtId="10" fontId="2" fillId="0" borderId="0" xfId="0" applyNumberFormat="1" applyFont="1"/>
    <xf numFmtId="9" fontId="20" fillId="0" borderId="5" xfId="4" applyNumberFormat="1" applyFont="1" applyFill="1" applyBorder="1" applyAlignment="1">
      <alignment horizontal="center" vertical="center"/>
    </xf>
    <xf numFmtId="3" fontId="20" fillId="0" borderId="5" xfId="3" applyNumberFormat="1" applyFont="1" applyFill="1" applyBorder="1" applyAlignment="1">
      <alignment horizontal="center" vertical="center"/>
    </xf>
    <xf numFmtId="3" fontId="11" fillId="0" borderId="15" xfId="3" applyNumberFormat="1" applyFont="1" applyBorder="1" applyAlignment="1">
      <alignment horizontal="center" vertical="center"/>
    </xf>
    <xf numFmtId="3" fontId="11" fillId="0" borderId="1" xfId="3" applyNumberFormat="1" applyFont="1" applyBorder="1" applyAlignment="1">
      <alignment horizontal="center" vertical="center"/>
    </xf>
    <xf numFmtId="3" fontId="5" fillId="0" borderId="8" xfId="5" applyNumberFormat="1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center" vertical="center" wrapText="1"/>
    </xf>
    <xf numFmtId="3" fontId="2" fillId="0" borderId="15" xfId="0" applyNumberFormat="1" applyFont="1" applyBorder="1"/>
    <xf numFmtId="3" fontId="2" fillId="0" borderId="1" xfId="0" applyNumberFormat="1" applyFont="1" applyBorder="1"/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9" fontId="11" fillId="0" borderId="0" xfId="6" applyFont="1"/>
    <xf numFmtId="3" fontId="11" fillId="0" borderId="2" xfId="3" applyNumberFormat="1" applyFont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3" fontId="2" fillId="0" borderId="0" xfId="0" applyNumberFormat="1" applyFont="1" applyBorder="1"/>
    <xf numFmtId="0" fontId="10" fillId="0" borderId="0" xfId="5" applyFont="1" applyBorder="1" applyAlignment="1">
      <alignment horizontal="center" vertical="center"/>
    </xf>
    <xf numFmtId="0" fontId="2" fillId="2" borderId="6" xfId="0" applyFont="1" applyFill="1" applyBorder="1" applyAlignment="1">
      <alignment horizontal="right"/>
    </xf>
    <xf numFmtId="171" fontId="2" fillId="2" borderId="0" xfId="0" applyNumberFormat="1" applyFont="1" applyFill="1"/>
    <xf numFmtId="165" fontId="10" fillId="2" borderId="5" xfId="0" applyNumberFormat="1" applyFont="1" applyFill="1" applyBorder="1" applyAlignment="1">
      <alignment horizontal="right" vertical="center"/>
    </xf>
    <xf numFmtId="168" fontId="5" fillId="3" borderId="5" xfId="5" applyNumberFormat="1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textRotation="90"/>
    </xf>
    <xf numFmtId="0" fontId="7" fillId="2" borderId="9" xfId="0" applyFont="1" applyFill="1" applyBorder="1" applyAlignment="1">
      <alignment horizontal="center" vertical="center" textRotation="90"/>
    </xf>
    <xf numFmtId="0" fontId="7" fillId="2" borderId="0" xfId="3" applyFont="1" applyFill="1" applyBorder="1" applyAlignment="1">
      <alignment horizontal="center"/>
    </xf>
    <xf numFmtId="0" fontId="5" fillId="0" borderId="6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7" xfId="5" applyFont="1" applyFill="1" applyBorder="1" applyAlignment="1">
      <alignment horizontal="left" vertical="center" wrapText="1"/>
    </xf>
    <xf numFmtId="0" fontId="10" fillId="0" borderId="11" xfId="5" applyFont="1" applyBorder="1" applyAlignment="1">
      <alignment horizontal="center" vertical="center"/>
    </xf>
    <xf numFmtId="0" fontId="10" fillId="0" borderId="0" xfId="5" applyFont="1" applyBorder="1" applyAlignment="1">
      <alignment horizontal="center" vertical="center"/>
    </xf>
    <xf numFmtId="0" fontId="10" fillId="0" borderId="10" xfId="5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5" fillId="2" borderId="12" xfId="5" applyFont="1" applyFill="1" applyBorder="1" applyAlignment="1">
      <alignment horizontal="center" vertical="center" wrapText="1"/>
    </xf>
    <xf numFmtId="0" fontId="5" fillId="2" borderId="8" xfId="5" applyFont="1" applyFill="1" applyBorder="1" applyAlignment="1">
      <alignment horizontal="center" vertical="center" wrapText="1"/>
    </xf>
    <xf numFmtId="0" fontId="5" fillId="2" borderId="13" xfId="5" applyFont="1" applyFill="1" applyBorder="1" applyAlignment="1">
      <alignment horizontal="center" vertical="center" wrapText="1"/>
    </xf>
    <xf numFmtId="0" fontId="5" fillId="2" borderId="10" xfId="5" applyFont="1" applyFill="1" applyBorder="1" applyAlignment="1">
      <alignment horizontal="center" vertical="center" wrapText="1"/>
    </xf>
    <xf numFmtId="0" fontId="5" fillId="2" borderId="7" xfId="5" applyFont="1" applyFill="1" applyBorder="1" applyAlignment="1">
      <alignment horizontal="center" vertical="center" wrapText="1"/>
    </xf>
    <xf numFmtId="0" fontId="5" fillId="2" borderId="9" xfId="5" applyFont="1" applyFill="1" applyBorder="1" applyAlignment="1">
      <alignment horizontal="center" vertical="center" wrapText="1"/>
    </xf>
    <xf numFmtId="0" fontId="5" fillId="2" borderId="6" xfId="5" applyFont="1" applyFill="1" applyBorder="1" applyAlignment="1">
      <alignment horizontal="center" vertical="center" wrapText="1"/>
    </xf>
    <xf numFmtId="0" fontId="15" fillId="2" borderId="3" xfId="5" applyFont="1" applyFill="1" applyBorder="1" applyAlignment="1">
      <alignment horizontal="center" vertical="center" wrapText="1"/>
    </xf>
    <xf numFmtId="0" fontId="15" fillId="2" borderId="5" xfId="5" applyFont="1" applyFill="1" applyBorder="1" applyAlignment="1">
      <alignment horizontal="center" vertical="center" wrapText="1"/>
    </xf>
    <xf numFmtId="0" fontId="15" fillId="2" borderId="4" xfId="5" applyFont="1" applyFill="1" applyBorder="1" applyAlignment="1">
      <alignment horizontal="center" vertical="center" wrapText="1"/>
    </xf>
    <xf numFmtId="0" fontId="16" fillId="2" borderId="10" xfId="5" applyFont="1" applyFill="1" applyBorder="1" applyAlignment="1">
      <alignment horizontal="center" vertical="center" wrapText="1"/>
    </xf>
    <xf numFmtId="0" fontId="16" fillId="2" borderId="7" xfId="5" applyFont="1" applyFill="1" applyBorder="1" applyAlignment="1">
      <alignment horizontal="center" vertical="center" wrapText="1"/>
    </xf>
    <xf numFmtId="0" fontId="16" fillId="2" borderId="9" xfId="5" applyFont="1" applyFill="1" applyBorder="1" applyAlignment="1">
      <alignment horizontal="center" vertical="center" wrapText="1"/>
    </xf>
  </cellXfs>
  <cellStyles count="8">
    <cellStyle name="Normal" xfId="0" builtinId="0"/>
    <cellStyle name="Normal 2" xfId="5" xr:uid="{00000000-0005-0000-0000-000001000000}"/>
    <cellStyle name="Normal 23" xfId="3" xr:uid="{00000000-0005-0000-0000-000002000000}"/>
    <cellStyle name="Normal 3" xfId="1" xr:uid="{00000000-0005-0000-0000-000003000000}"/>
    <cellStyle name="Normal 6" xfId="2" xr:uid="{00000000-0005-0000-0000-000004000000}"/>
    <cellStyle name="Virgül" xfId="7" builtinId="3"/>
    <cellStyle name="Yüzde" xfId="6" builtinId="5"/>
    <cellStyle name="Yüzde 2" xfId="4" xr:uid="{00000000-0005-0000-0000-000007000000}"/>
  </cellStyles>
  <dxfs count="0"/>
  <tableStyles count="1" defaultTableStyle="TableStyleMedium2" defaultPivotStyle="PivotStyleLight16">
    <tableStyle name="Tablo Stili 1" pivot="0" count="0" xr9:uid="{00000000-0011-0000-FFFF-FFFF00000000}"/>
  </tableStyles>
  <colors>
    <mruColors>
      <color rgb="FFDA4453"/>
      <color rgb="FFDA44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ABLO17!A1"/><Relationship Id="rId13" Type="http://schemas.openxmlformats.org/officeDocument/2006/relationships/image" Target="../media/image1.png"/><Relationship Id="rId18" Type="http://schemas.openxmlformats.org/officeDocument/2006/relationships/hyperlink" Target="#TABLO5!A1"/><Relationship Id="rId3" Type="http://schemas.openxmlformats.org/officeDocument/2006/relationships/hyperlink" Target="#TABLO13!A1"/><Relationship Id="rId21" Type="http://schemas.openxmlformats.org/officeDocument/2006/relationships/hyperlink" Target="#TABLO9!A1"/><Relationship Id="rId7" Type="http://schemas.openxmlformats.org/officeDocument/2006/relationships/hyperlink" Target="#TABLO16!A1"/><Relationship Id="rId12" Type="http://schemas.openxmlformats.org/officeDocument/2006/relationships/hyperlink" Target="#TABLO19!A1"/><Relationship Id="rId17" Type="http://schemas.openxmlformats.org/officeDocument/2006/relationships/hyperlink" Target="#TABLO4!A1"/><Relationship Id="rId2" Type="http://schemas.openxmlformats.org/officeDocument/2006/relationships/hyperlink" Target="#TABLO11!A1"/><Relationship Id="rId16" Type="http://schemas.openxmlformats.org/officeDocument/2006/relationships/hyperlink" Target="#TABLO1!A1"/><Relationship Id="rId20" Type="http://schemas.openxmlformats.org/officeDocument/2006/relationships/hyperlink" Target="#TABLO8!A1"/><Relationship Id="rId1" Type="http://schemas.openxmlformats.org/officeDocument/2006/relationships/hyperlink" Target="#TABLO10!A1"/><Relationship Id="rId6" Type="http://schemas.openxmlformats.org/officeDocument/2006/relationships/hyperlink" Target="#TABLO15!A1"/><Relationship Id="rId11" Type="http://schemas.openxmlformats.org/officeDocument/2006/relationships/hyperlink" Target="#TABLO21!A1"/><Relationship Id="rId5" Type="http://schemas.openxmlformats.org/officeDocument/2006/relationships/hyperlink" Target="#TABLO12!A1"/><Relationship Id="rId15" Type="http://schemas.openxmlformats.org/officeDocument/2006/relationships/hyperlink" Target="#TABLO3!A1"/><Relationship Id="rId10" Type="http://schemas.openxmlformats.org/officeDocument/2006/relationships/hyperlink" Target="#TABLO20!A1"/><Relationship Id="rId19" Type="http://schemas.openxmlformats.org/officeDocument/2006/relationships/hyperlink" Target="#TABLO7!A1"/><Relationship Id="rId4" Type="http://schemas.openxmlformats.org/officeDocument/2006/relationships/hyperlink" Target="#TABLO14!A1"/><Relationship Id="rId9" Type="http://schemas.openxmlformats.org/officeDocument/2006/relationships/hyperlink" Target="#TABLO18!A1"/><Relationship Id="rId14" Type="http://schemas.openxmlformats.org/officeDocument/2006/relationships/hyperlink" Target="#TABLO2!A1"/><Relationship Id="rId22" Type="http://schemas.openxmlformats.org/officeDocument/2006/relationships/hyperlink" Target="#TABLO6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8283</xdr:colOff>
      <xdr:row>29</xdr:row>
      <xdr:rowOff>155229</xdr:rowOff>
    </xdr:from>
    <xdr:to>
      <xdr:col>7</xdr:col>
      <xdr:colOff>204511</xdr:colOff>
      <xdr:row>32</xdr:row>
      <xdr:rowOff>15729</xdr:rowOff>
    </xdr:to>
    <xdr:sp macro="" textlink="">
      <xdr:nvSpPr>
        <xdr:cNvPr id="31" name="Metin kutusu 3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8283" y="5745990"/>
          <a:ext cx="4486619" cy="432000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2020 Yılı Ocak - </a:t>
          </a:r>
          <a:r>
            <a:rPr kumimoji="0" lang="tr-TR" sz="10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Aralık</a:t>
          </a:r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Dönemi Mahalle Bazlı Ortalama Varış Süresi - Yangın</a:t>
          </a:r>
        </a:p>
      </xdr:txBody>
    </xdr:sp>
    <xdr:clientData/>
  </xdr:twoCellAnchor>
  <xdr:twoCellAnchor>
    <xdr:from>
      <xdr:col>0</xdr:col>
      <xdr:colOff>8283</xdr:colOff>
      <xdr:row>32</xdr:row>
      <xdr:rowOff>59293</xdr:rowOff>
    </xdr:from>
    <xdr:to>
      <xdr:col>7</xdr:col>
      <xdr:colOff>204511</xdr:colOff>
      <xdr:row>34</xdr:row>
      <xdr:rowOff>38293</xdr:rowOff>
    </xdr:to>
    <xdr:sp macro="" textlink="">
      <xdr:nvSpPr>
        <xdr:cNvPr id="32" name="Metin kutusu 3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8283" y="6221554"/>
          <a:ext cx="4486619" cy="360000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2019 - 2020 Yangın Çeşitleri</a:t>
          </a:r>
        </a:p>
      </xdr:txBody>
    </xdr:sp>
    <xdr:clientData/>
  </xdr:twoCellAnchor>
  <xdr:twoCellAnchor>
    <xdr:from>
      <xdr:col>7</xdr:col>
      <xdr:colOff>230422</xdr:colOff>
      <xdr:row>10</xdr:row>
      <xdr:rowOff>166748</xdr:rowOff>
    </xdr:from>
    <xdr:to>
      <xdr:col>14</xdr:col>
      <xdr:colOff>438013</xdr:colOff>
      <xdr:row>13</xdr:row>
      <xdr:rowOff>135248</xdr:rowOff>
    </xdr:to>
    <xdr:sp macro="" textlink="">
      <xdr:nvSpPr>
        <xdr:cNvPr id="43" name="Metin kutusu 4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520813" y="2138009"/>
          <a:ext cx="4497983" cy="540000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2020 yılı Ocak - Aralık</a:t>
          </a:r>
          <a:r>
            <a:rPr lang="tr-TR" sz="1000" b="1" baseline="0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Kaynağına Göre Yangınlar</a:t>
          </a:r>
        </a:p>
      </xdr:txBody>
    </xdr:sp>
    <xdr:clientData/>
  </xdr:twoCellAnchor>
  <xdr:twoCellAnchor>
    <xdr:from>
      <xdr:col>7</xdr:col>
      <xdr:colOff>239975</xdr:colOff>
      <xdr:row>13</xdr:row>
      <xdr:rowOff>173162</xdr:rowOff>
    </xdr:from>
    <xdr:to>
      <xdr:col>14</xdr:col>
      <xdr:colOff>436710</xdr:colOff>
      <xdr:row>16</xdr:row>
      <xdr:rowOff>141662</xdr:rowOff>
    </xdr:to>
    <xdr:sp macro="" textlink="">
      <xdr:nvSpPr>
        <xdr:cNvPr id="44" name="Metin kutusu 4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530366" y="2715923"/>
          <a:ext cx="4487127" cy="540000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2020 Ocak - </a:t>
          </a:r>
          <a:r>
            <a:rPr kumimoji="0" lang="tr-TR" sz="10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Aralık</a:t>
          </a:r>
          <a:r>
            <a:rPr lang="tr-TR" sz="1000" b="1" baseline="0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Dönemi İlçe Bazlı Kaynağına Göre Yangınlar</a:t>
          </a:r>
        </a:p>
      </xdr:txBody>
    </xdr:sp>
    <xdr:clientData/>
  </xdr:twoCellAnchor>
  <xdr:twoCellAnchor>
    <xdr:from>
      <xdr:col>7</xdr:col>
      <xdr:colOff>238443</xdr:colOff>
      <xdr:row>8</xdr:row>
      <xdr:rowOff>123825</xdr:rowOff>
    </xdr:from>
    <xdr:to>
      <xdr:col>14</xdr:col>
      <xdr:colOff>435177</xdr:colOff>
      <xdr:row>10</xdr:row>
      <xdr:rowOff>130793</xdr:rowOff>
    </xdr:to>
    <xdr:sp macro="" textlink="">
      <xdr:nvSpPr>
        <xdr:cNvPr id="45" name="Metin kutusu 4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528834" y="1714086"/>
          <a:ext cx="4487126" cy="387968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2019 - 2020 Yılı Aylara Göre Yangınlar</a:t>
          </a:r>
        </a:p>
      </xdr:txBody>
    </xdr:sp>
    <xdr:clientData/>
  </xdr:twoCellAnchor>
  <xdr:twoCellAnchor>
    <xdr:from>
      <xdr:col>7</xdr:col>
      <xdr:colOff>230422</xdr:colOff>
      <xdr:row>16</xdr:row>
      <xdr:rowOff>179578</xdr:rowOff>
    </xdr:from>
    <xdr:to>
      <xdr:col>14</xdr:col>
      <xdr:colOff>426638</xdr:colOff>
      <xdr:row>18</xdr:row>
      <xdr:rowOff>186544</xdr:rowOff>
    </xdr:to>
    <xdr:sp macro="" textlink="">
      <xdr:nvSpPr>
        <xdr:cNvPr id="46" name="Metin kutusu 4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520813" y="3293839"/>
          <a:ext cx="4486608" cy="387966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2020 Ocak - Aralık Dönemi Ay Ay İlçe Bazlı Kaynağına Göre Yangınlar</a:t>
          </a:r>
        </a:p>
      </xdr:txBody>
    </xdr:sp>
    <xdr:clientData/>
  </xdr:twoCellAnchor>
  <xdr:twoCellAnchor>
    <xdr:from>
      <xdr:col>7</xdr:col>
      <xdr:colOff>230422</xdr:colOff>
      <xdr:row>19</xdr:row>
      <xdr:rowOff>33590</xdr:rowOff>
    </xdr:from>
    <xdr:to>
      <xdr:col>14</xdr:col>
      <xdr:colOff>426638</xdr:colOff>
      <xdr:row>21</xdr:row>
      <xdr:rowOff>40558</xdr:rowOff>
    </xdr:to>
    <xdr:sp macro="" textlink="">
      <xdr:nvSpPr>
        <xdr:cNvPr id="47" name="Metin kutusu 4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520813" y="3719351"/>
          <a:ext cx="4486608" cy="387968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2020 Ocak - </a:t>
          </a:r>
          <a:r>
            <a:rPr kumimoji="0" lang="tr-TR" sz="10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Aralık</a:t>
          </a:r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İlçe Bazlı Konusuna Göre İtfai Olay Verileri</a:t>
          </a:r>
        </a:p>
      </xdr:txBody>
    </xdr:sp>
    <xdr:clientData/>
  </xdr:twoCellAnchor>
  <xdr:twoCellAnchor>
    <xdr:from>
      <xdr:col>7</xdr:col>
      <xdr:colOff>228600</xdr:colOff>
      <xdr:row>21</xdr:row>
      <xdr:rowOff>78104</xdr:rowOff>
    </xdr:from>
    <xdr:to>
      <xdr:col>14</xdr:col>
      <xdr:colOff>424816</xdr:colOff>
      <xdr:row>23</xdr:row>
      <xdr:rowOff>57104</xdr:rowOff>
    </xdr:to>
    <xdr:sp macro="" textlink="">
      <xdr:nvSpPr>
        <xdr:cNvPr id="48" name="Metin kutusu 4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4495800" y="4145279"/>
          <a:ext cx="4463416" cy="360000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2019 - 2020 Kaynağına Göre İtfai Olaylar</a:t>
          </a:r>
        </a:p>
      </xdr:txBody>
    </xdr:sp>
    <xdr:clientData/>
  </xdr:twoCellAnchor>
  <xdr:twoCellAnchor>
    <xdr:from>
      <xdr:col>7</xdr:col>
      <xdr:colOff>228600</xdr:colOff>
      <xdr:row>23</xdr:row>
      <xdr:rowOff>94045</xdr:rowOff>
    </xdr:from>
    <xdr:to>
      <xdr:col>14</xdr:col>
      <xdr:colOff>424816</xdr:colOff>
      <xdr:row>25</xdr:row>
      <xdr:rowOff>73045</xdr:rowOff>
    </xdr:to>
    <xdr:sp macro="" textlink="">
      <xdr:nvSpPr>
        <xdr:cNvPr id="49" name="Metin kutusu 4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4495800" y="4542220"/>
          <a:ext cx="4463416" cy="360000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Yıllara Göre 10.000 Kişiye Düşen Yangın Sayısı</a:t>
          </a:r>
        </a:p>
      </xdr:txBody>
    </xdr:sp>
    <xdr:clientData/>
  </xdr:twoCellAnchor>
  <xdr:twoCellAnchor>
    <xdr:from>
      <xdr:col>7</xdr:col>
      <xdr:colOff>236882</xdr:colOff>
      <xdr:row>27</xdr:row>
      <xdr:rowOff>143148</xdr:rowOff>
    </xdr:from>
    <xdr:to>
      <xdr:col>14</xdr:col>
      <xdr:colOff>433098</xdr:colOff>
      <xdr:row>29</xdr:row>
      <xdr:rowOff>122148</xdr:rowOff>
    </xdr:to>
    <xdr:sp macro="" textlink="">
      <xdr:nvSpPr>
        <xdr:cNvPr id="50" name="Metin kutusu 4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4527273" y="5352909"/>
          <a:ext cx="4486608" cy="360000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Yıllara Göre km²'ye Düşen Yangın Sayısı</a:t>
          </a:r>
        </a:p>
      </xdr:txBody>
    </xdr:sp>
    <xdr:clientData/>
  </xdr:twoCellAnchor>
  <xdr:twoCellAnchor>
    <xdr:from>
      <xdr:col>7</xdr:col>
      <xdr:colOff>228600</xdr:colOff>
      <xdr:row>29</xdr:row>
      <xdr:rowOff>157843</xdr:rowOff>
    </xdr:from>
    <xdr:to>
      <xdr:col>14</xdr:col>
      <xdr:colOff>424816</xdr:colOff>
      <xdr:row>32</xdr:row>
      <xdr:rowOff>16564</xdr:rowOff>
    </xdr:to>
    <xdr:sp macro="" textlink="">
      <xdr:nvSpPr>
        <xdr:cNvPr id="51" name="Metin kutusu 5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518991" y="5748604"/>
          <a:ext cx="4486608" cy="430221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İlçe Bazlı Yıllara Göre km²'Ye Düşen Yangın Sayısı</a:t>
          </a:r>
        </a:p>
      </xdr:txBody>
    </xdr:sp>
    <xdr:clientData/>
  </xdr:twoCellAnchor>
  <xdr:twoCellAnchor>
    <xdr:from>
      <xdr:col>7</xdr:col>
      <xdr:colOff>236883</xdr:colOff>
      <xdr:row>25</xdr:row>
      <xdr:rowOff>121759</xdr:rowOff>
    </xdr:from>
    <xdr:to>
      <xdr:col>14</xdr:col>
      <xdr:colOff>432091</xdr:colOff>
      <xdr:row>27</xdr:row>
      <xdr:rowOff>100759</xdr:rowOff>
    </xdr:to>
    <xdr:sp macro="" textlink="">
      <xdr:nvSpPr>
        <xdr:cNvPr id="52" name="Metin kutusu 5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/>
        </xdr:cNvSpPr>
      </xdr:nvSpPr>
      <xdr:spPr>
        <a:xfrm>
          <a:off x="4527274" y="4950520"/>
          <a:ext cx="4485600" cy="360000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İlçe Bazlı Yıllara Göre 10.000 Kişiye Düşen Yangın Sayısı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285750</xdr:colOff>
      <xdr:row>7</xdr:row>
      <xdr:rowOff>31445</xdr:rowOff>
    </xdr:to>
    <xdr:pic>
      <xdr:nvPicPr>
        <xdr:cNvPr id="25" name="Resim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05450" cy="1298270"/>
        </a:xfrm>
        <a:prstGeom prst="rect">
          <a:avLst/>
        </a:prstGeom>
      </xdr:spPr>
    </xdr:pic>
    <xdr:clientData/>
  </xdr:twoCellAnchor>
  <xdr:twoCellAnchor>
    <xdr:from>
      <xdr:col>0</xdr:col>
      <xdr:colOff>1823</xdr:colOff>
      <xdr:row>10</xdr:row>
      <xdr:rowOff>167588</xdr:rowOff>
    </xdr:from>
    <xdr:to>
      <xdr:col>7</xdr:col>
      <xdr:colOff>209413</xdr:colOff>
      <xdr:row>13</xdr:row>
      <xdr:rowOff>136088</xdr:rowOff>
    </xdr:to>
    <xdr:sp macro="" textlink="">
      <xdr:nvSpPr>
        <xdr:cNvPr id="14" name="Metin kutusu 13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823" y="2138849"/>
          <a:ext cx="4497981" cy="540000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İtfaiye Daire Başkanlığı Acil Sağlık Hizmetleri Ambulans Çıkış Nedenleri Tablosu</a:t>
          </a:r>
        </a:p>
      </xdr:txBody>
    </xdr:sp>
    <xdr:clientData/>
  </xdr:twoCellAnchor>
  <xdr:twoCellAnchor>
    <xdr:from>
      <xdr:col>0</xdr:col>
      <xdr:colOff>11374</xdr:colOff>
      <xdr:row>13</xdr:row>
      <xdr:rowOff>174002</xdr:rowOff>
    </xdr:from>
    <xdr:to>
      <xdr:col>7</xdr:col>
      <xdr:colOff>208108</xdr:colOff>
      <xdr:row>16</xdr:row>
      <xdr:rowOff>142502</xdr:rowOff>
    </xdr:to>
    <xdr:sp macro="" textlink="">
      <xdr:nvSpPr>
        <xdr:cNvPr id="15" name="Metin kutusu 14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1374" y="2716763"/>
          <a:ext cx="4487125" cy="540000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İtfaiye Daire Başkanlığı Acil Sağlık Hizmetleri Farkındalık Çalışmaları ve Eğitimlere Katılımcı Sayı Tablosu</a:t>
          </a:r>
        </a:p>
      </xdr:txBody>
    </xdr:sp>
    <xdr:clientData/>
  </xdr:twoCellAnchor>
  <xdr:twoCellAnchor>
    <xdr:from>
      <xdr:col>0</xdr:col>
      <xdr:colOff>9843</xdr:colOff>
      <xdr:row>8</xdr:row>
      <xdr:rowOff>124665</xdr:rowOff>
    </xdr:from>
    <xdr:to>
      <xdr:col>7</xdr:col>
      <xdr:colOff>206577</xdr:colOff>
      <xdr:row>10</xdr:row>
      <xdr:rowOff>131633</xdr:rowOff>
    </xdr:to>
    <xdr:sp macro="[0]!Metinkutusu6_Tıkla" textlink="">
      <xdr:nvSpPr>
        <xdr:cNvPr id="7" name="Metin kutusu 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843" y="1714926"/>
          <a:ext cx="4487125" cy="387968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Yıllara Göre Personel, Araç ve İstasyon Durumu</a:t>
          </a:r>
        </a:p>
      </xdr:txBody>
    </xdr:sp>
    <xdr:clientData/>
  </xdr:twoCellAnchor>
  <xdr:twoCellAnchor>
    <xdr:from>
      <xdr:col>0</xdr:col>
      <xdr:colOff>1823</xdr:colOff>
      <xdr:row>16</xdr:row>
      <xdr:rowOff>180418</xdr:rowOff>
    </xdr:from>
    <xdr:to>
      <xdr:col>7</xdr:col>
      <xdr:colOff>198039</xdr:colOff>
      <xdr:row>18</xdr:row>
      <xdr:rowOff>187384</xdr:rowOff>
    </xdr:to>
    <xdr:sp macro="" textlink="">
      <xdr:nvSpPr>
        <xdr:cNvPr id="16" name="Metin kutusu 15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823" y="3294679"/>
          <a:ext cx="4486607" cy="387966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Yıllara Göre Yaka Bazlı Yangın Sayıları</a:t>
          </a:r>
        </a:p>
      </xdr:txBody>
    </xdr:sp>
    <xdr:clientData/>
  </xdr:twoCellAnchor>
  <xdr:twoCellAnchor>
    <xdr:from>
      <xdr:col>0</xdr:col>
      <xdr:colOff>1823</xdr:colOff>
      <xdr:row>19</xdr:row>
      <xdr:rowOff>34430</xdr:rowOff>
    </xdr:from>
    <xdr:to>
      <xdr:col>7</xdr:col>
      <xdr:colOff>198039</xdr:colOff>
      <xdr:row>21</xdr:row>
      <xdr:rowOff>41398</xdr:rowOff>
    </xdr:to>
    <xdr:sp macro="" textlink="">
      <xdr:nvSpPr>
        <xdr:cNvPr id="17" name="Metin kutusu 16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823" y="3720191"/>
          <a:ext cx="4486607" cy="387968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2019 - 2020 (Ocak-</a:t>
          </a:r>
          <a:r>
            <a:rPr kumimoji="0" lang="tr-TR" sz="10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Aralık</a:t>
          </a:r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İlçe Bazlı Toplam Yangın Sayıları</a:t>
          </a:r>
        </a:p>
      </xdr:txBody>
    </xdr:sp>
    <xdr:clientData/>
  </xdr:twoCellAnchor>
  <xdr:twoCellAnchor>
    <xdr:from>
      <xdr:col>0</xdr:col>
      <xdr:colOff>8291</xdr:colOff>
      <xdr:row>23</xdr:row>
      <xdr:rowOff>98291</xdr:rowOff>
    </xdr:from>
    <xdr:to>
      <xdr:col>7</xdr:col>
      <xdr:colOff>204507</xdr:colOff>
      <xdr:row>25</xdr:row>
      <xdr:rowOff>77291</xdr:rowOff>
    </xdr:to>
    <xdr:sp macro="" textlink="">
      <xdr:nvSpPr>
        <xdr:cNvPr id="18" name="Metin kutusu 17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291" y="4546052"/>
          <a:ext cx="4486607" cy="360000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2020 (Ocak-</a:t>
          </a:r>
          <a:r>
            <a:rPr kumimoji="0" lang="tr-TR" sz="10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Aralık</a:t>
          </a:r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Mahalle Bazlı Toplam Yangın Sayıları</a:t>
          </a:r>
        </a:p>
      </xdr:txBody>
    </xdr:sp>
    <xdr:clientData/>
  </xdr:twoCellAnchor>
  <xdr:twoCellAnchor>
    <xdr:from>
      <xdr:col>0</xdr:col>
      <xdr:colOff>0</xdr:colOff>
      <xdr:row>25</xdr:row>
      <xdr:rowOff>127837</xdr:rowOff>
    </xdr:from>
    <xdr:to>
      <xdr:col>7</xdr:col>
      <xdr:colOff>196216</xdr:colOff>
      <xdr:row>27</xdr:row>
      <xdr:rowOff>106837</xdr:rowOff>
    </xdr:to>
    <xdr:sp macro="" textlink="">
      <xdr:nvSpPr>
        <xdr:cNvPr id="19" name="Metin kutusu 18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0" y="4956598"/>
          <a:ext cx="4486607" cy="360000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2019 - 2020 Ortalama Varış Süreleri (dk - saniye) </a:t>
          </a:r>
        </a:p>
      </xdr:txBody>
    </xdr:sp>
    <xdr:clientData/>
  </xdr:twoCellAnchor>
  <xdr:twoCellAnchor>
    <xdr:from>
      <xdr:col>0</xdr:col>
      <xdr:colOff>0</xdr:colOff>
      <xdr:row>27</xdr:row>
      <xdr:rowOff>143897</xdr:rowOff>
    </xdr:from>
    <xdr:to>
      <xdr:col>7</xdr:col>
      <xdr:colOff>207590</xdr:colOff>
      <xdr:row>29</xdr:row>
      <xdr:rowOff>122897</xdr:rowOff>
    </xdr:to>
    <xdr:sp macro="" textlink="">
      <xdr:nvSpPr>
        <xdr:cNvPr id="24" name="Metin kutusu 2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0" y="5353658"/>
          <a:ext cx="4497981" cy="360000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2019 - 2020 (Ocak - </a:t>
          </a:r>
          <a:r>
            <a:rPr kumimoji="0" lang="tr-TR" sz="10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Aralık</a:t>
          </a:r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İlçe Bazlı Yangına Ortalama Müdahele Süresi</a:t>
          </a:r>
        </a:p>
      </xdr:txBody>
    </xdr:sp>
    <xdr:clientData/>
  </xdr:twoCellAnchor>
  <xdr:twoCellAnchor>
    <xdr:from>
      <xdr:col>0</xdr:col>
      <xdr:colOff>0</xdr:colOff>
      <xdr:row>21</xdr:row>
      <xdr:rowOff>73835</xdr:rowOff>
    </xdr:from>
    <xdr:to>
      <xdr:col>7</xdr:col>
      <xdr:colOff>196216</xdr:colOff>
      <xdr:row>23</xdr:row>
      <xdr:rowOff>52835</xdr:rowOff>
    </xdr:to>
    <xdr:sp macro="" textlink="">
      <xdr:nvSpPr>
        <xdr:cNvPr id="26" name="Metin kutusu 25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74F098B2-A4DD-470C-985B-121C6C442DFC}"/>
            </a:ext>
          </a:extLst>
        </xdr:cNvPr>
        <xdr:cNvSpPr txBox="1"/>
      </xdr:nvSpPr>
      <xdr:spPr>
        <a:xfrm>
          <a:off x="0" y="4140596"/>
          <a:ext cx="4486607" cy="360000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2020 Aralık İlçe Bazlı Toplam Yangın Sayıları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1400174</xdr:colOff>
      <xdr:row>2</xdr:row>
      <xdr:rowOff>9526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0" y="1"/>
          <a:ext cx="1400174" cy="3810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1400174</xdr:colOff>
      <xdr:row>2</xdr:row>
      <xdr:rowOff>0</xdr:rowOff>
    </xdr:to>
    <xdr:sp macro="" textlink="">
      <xdr:nvSpPr>
        <xdr:cNvPr id="4" name="Dikdört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0" y="0"/>
          <a:ext cx="1400174" cy="3810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Anasayfa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9525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0" y="0"/>
          <a:ext cx="1428750" cy="3810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Anasayfa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19049</xdr:colOff>
      <xdr:row>2</xdr:row>
      <xdr:rowOff>0</xdr:rowOff>
    </xdr:to>
    <xdr:sp macro="" textlink="">
      <xdr:nvSpPr>
        <xdr:cNvPr id="4" name="Dikdört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0" y="0"/>
          <a:ext cx="2809874" cy="3810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0" y="0"/>
          <a:ext cx="1962150" cy="3810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1428750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0" y="0"/>
          <a:ext cx="1428750" cy="3810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2</xdr:row>
      <xdr:rowOff>9524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0" y="0"/>
          <a:ext cx="2952750" cy="390524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Anasayfa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161925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0" y="0"/>
          <a:ext cx="1524000" cy="352425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Anasayfa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1533525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0" y="0"/>
          <a:ext cx="1533525" cy="3810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Anasayfa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0" y="0"/>
          <a:ext cx="1552575" cy="371475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1514475</xdr:colOff>
      <xdr:row>2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1514475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4" name="Dikdört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0" y="0"/>
          <a:ext cx="1552575" cy="3810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Anasayfa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9525</xdr:colOff>
      <xdr:row>2</xdr:row>
      <xdr:rowOff>9525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0" y="0"/>
          <a:ext cx="1057275" cy="3810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0" y="0"/>
          <a:ext cx="1428750" cy="3810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180300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0" y="0"/>
          <a:ext cx="1514475" cy="3708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1600201</xdr:colOff>
      <xdr:row>2</xdr:row>
      <xdr:rowOff>0</xdr:rowOff>
    </xdr:to>
    <xdr:sp macro="" textlink="">
      <xdr:nvSpPr>
        <xdr:cNvPr id="4" name="Dikdört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" y="0"/>
          <a:ext cx="1600200" cy="371475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</a:t>
          </a:r>
        </a:p>
        <a:p>
          <a:pPr algn="ctr"/>
          <a:endParaRPr lang="tr-T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0"/>
          <a:ext cx="1600200" cy="5715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9526</xdr:colOff>
      <xdr:row>1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" y="0"/>
          <a:ext cx="1276350" cy="4191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</xdr:col>
      <xdr:colOff>9526</xdr:colOff>
      <xdr:row>1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2C1EB6-71C4-460B-A225-275E4D593055}"/>
            </a:ext>
          </a:extLst>
        </xdr:cNvPr>
        <xdr:cNvSpPr/>
      </xdr:nvSpPr>
      <xdr:spPr>
        <a:xfrm>
          <a:off x="1" y="0"/>
          <a:ext cx="1276350" cy="4191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1</xdr:col>
      <xdr:colOff>9526</xdr:colOff>
      <xdr:row>1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CD2757-1CD0-4FF6-9661-F5D027323538}"/>
            </a:ext>
          </a:extLst>
        </xdr:cNvPr>
        <xdr:cNvSpPr/>
      </xdr:nvSpPr>
      <xdr:spPr>
        <a:xfrm>
          <a:off x="1" y="0"/>
          <a:ext cx="1276350" cy="4191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9525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0" y="0"/>
          <a:ext cx="1276350" cy="390525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1276350</xdr:colOff>
      <xdr:row>2</xdr:row>
      <xdr:rowOff>9525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0" y="0"/>
          <a:ext cx="1276350" cy="390525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A8"/>
  <sheetViews>
    <sheetView tabSelected="1" topLeftCell="A4" zoomScale="70" zoomScaleNormal="70" workbookViewId="0">
      <selection activeCell="U23" sqref="U23"/>
    </sheetView>
  </sheetViews>
  <sheetFormatPr defaultColWidth="9.140625" defaultRowHeight="15" x14ac:dyDescent="0.25"/>
  <cols>
    <col min="1" max="16384" width="9.140625" style="122"/>
  </cols>
  <sheetData>
    <row r="8" spans="1:1" ht="20.25" x14ac:dyDescent="0.3">
      <c r="A8" s="123" t="s">
        <v>978</v>
      </c>
    </row>
  </sheetData>
  <sheetProtection algorithmName="SHA-512" hashValue="Hr2opQDr1+gXyDqNJ+UAc1WdDQajSsHG+QM9EY9/ZH81+5f1ySj2wG65zpz/9ZCXE1D6tq80R9eSemZjnLOMhw==" saltValue="2eR5BGEd0L4ooWuxXqwmTw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ayfa9"/>
  <dimension ref="A1:F43"/>
  <sheetViews>
    <sheetView workbookViewId="0">
      <selection activeCell="C5" sqref="C5"/>
    </sheetView>
  </sheetViews>
  <sheetFormatPr defaultColWidth="9.140625" defaultRowHeight="14.25" x14ac:dyDescent="0.2"/>
  <cols>
    <col min="1" max="1" width="21" style="1" bestFit="1" customWidth="1"/>
    <col min="2" max="2" width="30.140625" style="1" customWidth="1"/>
    <col min="3" max="3" width="59.85546875" style="1" customWidth="1"/>
    <col min="4" max="16384" width="9.140625" style="1"/>
  </cols>
  <sheetData>
    <row r="1" spans="1:3" ht="15" customHeight="1" x14ac:dyDescent="0.2">
      <c r="B1" s="230" t="s">
        <v>987</v>
      </c>
      <c r="C1" s="231"/>
    </row>
    <row r="2" spans="1:3" x14ac:dyDescent="0.2">
      <c r="A2" s="143"/>
      <c r="B2" s="228"/>
      <c r="C2" s="229"/>
    </row>
    <row r="3" spans="1:3" ht="15" x14ac:dyDescent="0.2">
      <c r="A3" s="52" t="s">
        <v>45</v>
      </c>
      <c r="B3" s="55">
        <v>2019</v>
      </c>
      <c r="C3" s="152" t="s">
        <v>988</v>
      </c>
    </row>
    <row r="4" spans="1:3" x14ac:dyDescent="0.2">
      <c r="A4" s="53" t="s">
        <v>96</v>
      </c>
      <c r="B4" s="16">
        <v>2.6116338112305857E-3</v>
      </c>
      <c r="C4" s="224">
        <v>1.9161522633744871E-3</v>
      </c>
    </row>
    <row r="5" spans="1:3" x14ac:dyDescent="0.2">
      <c r="A5" s="53" t="s">
        <v>61</v>
      </c>
      <c r="B5" s="16">
        <v>4.8435322437602943E-3</v>
      </c>
      <c r="C5" s="224">
        <v>5.0231005283452E-3</v>
      </c>
    </row>
    <row r="6" spans="1:3" x14ac:dyDescent="0.2">
      <c r="A6" s="53" t="s">
        <v>72</v>
      </c>
      <c r="B6" s="16">
        <v>3.4966049382716049E-3</v>
      </c>
      <c r="C6" s="224">
        <v>3.0798209597229192E-3</v>
      </c>
    </row>
    <row r="7" spans="1:3" x14ac:dyDescent="0.2">
      <c r="A7" s="53" t="s">
        <v>70</v>
      </c>
      <c r="B7" s="16">
        <v>5.1318770821085638E-3</v>
      </c>
      <c r="C7" s="224">
        <v>4.6483677397812905E-3</v>
      </c>
    </row>
    <row r="8" spans="1:3" x14ac:dyDescent="0.2">
      <c r="A8" s="53" t="s">
        <v>67</v>
      </c>
      <c r="B8" s="16">
        <v>4.6238092954865107E-3</v>
      </c>
      <c r="C8" s="224">
        <v>4.5122831211881981E-3</v>
      </c>
    </row>
    <row r="9" spans="1:3" x14ac:dyDescent="0.2">
      <c r="A9" s="53" t="s">
        <v>62</v>
      </c>
      <c r="B9" s="16">
        <v>2.9100144579795747E-3</v>
      </c>
      <c r="C9" s="224">
        <v>3.0829523324649335E-3</v>
      </c>
    </row>
    <row r="10" spans="1:3" x14ac:dyDescent="0.2">
      <c r="A10" s="53" t="s">
        <v>88</v>
      </c>
      <c r="B10" s="16">
        <v>3.5892107255954841E-3</v>
      </c>
      <c r="C10" s="224">
        <v>3.9970993284452697E-3</v>
      </c>
    </row>
    <row r="11" spans="1:3" x14ac:dyDescent="0.2">
      <c r="A11" s="53" t="s">
        <v>57</v>
      </c>
      <c r="B11" s="16">
        <v>3.9849017161369413E-3</v>
      </c>
      <c r="C11" s="224">
        <v>4.2325214562116921E-3</v>
      </c>
    </row>
    <row r="12" spans="1:3" x14ac:dyDescent="0.2">
      <c r="A12" s="53" t="s">
        <v>78</v>
      </c>
      <c r="B12" s="16">
        <v>3.8230831165613774E-3</v>
      </c>
      <c r="C12" s="224">
        <v>3.1150490828047153E-3</v>
      </c>
    </row>
    <row r="13" spans="1:3" x14ac:dyDescent="0.2">
      <c r="A13" s="53" t="s">
        <v>95</v>
      </c>
      <c r="B13" s="16">
        <v>2.7556327160493826E-3</v>
      </c>
      <c r="C13" s="224">
        <v>3.0348954137800806E-3</v>
      </c>
    </row>
    <row r="14" spans="1:3" x14ac:dyDescent="0.2">
      <c r="A14" s="53" t="s">
        <v>81</v>
      </c>
      <c r="B14" s="16">
        <v>4.8848017939814815E-3</v>
      </c>
      <c r="C14" s="224">
        <v>5.4169010941864121E-3</v>
      </c>
    </row>
    <row r="15" spans="1:3" x14ac:dyDescent="0.2">
      <c r="A15" s="53" t="s">
        <v>68</v>
      </c>
      <c r="B15" s="16">
        <v>4.1347230218128318E-3</v>
      </c>
      <c r="C15" s="224">
        <v>4.1445475178200049E-3</v>
      </c>
    </row>
    <row r="16" spans="1:3" x14ac:dyDescent="0.2">
      <c r="A16" s="53" t="s">
        <v>89</v>
      </c>
      <c r="B16" s="16">
        <v>3.8646413563959742E-3</v>
      </c>
      <c r="C16" s="224">
        <v>4.0780378186628186E-3</v>
      </c>
    </row>
    <row r="17" spans="1:3" x14ac:dyDescent="0.2">
      <c r="A17" s="53" t="s">
        <v>91</v>
      </c>
      <c r="B17" s="16">
        <v>4.3698321181381101E-3</v>
      </c>
      <c r="C17" s="224">
        <v>4.618567697382032E-3</v>
      </c>
    </row>
    <row r="18" spans="1:3" x14ac:dyDescent="0.2">
      <c r="A18" s="53" t="s">
        <v>92</v>
      </c>
      <c r="B18" s="16">
        <v>4.3022336913953229E-3</v>
      </c>
      <c r="C18" s="224">
        <v>4.6498563725351511E-3</v>
      </c>
    </row>
    <row r="19" spans="1:3" x14ac:dyDescent="0.2">
      <c r="A19" s="53" t="s">
        <v>94</v>
      </c>
      <c r="B19" s="16">
        <v>5.0703136436832108E-3</v>
      </c>
      <c r="C19" s="224">
        <v>5.6500194823838222E-3</v>
      </c>
    </row>
    <row r="20" spans="1:3" x14ac:dyDescent="0.2">
      <c r="A20" s="53" t="s">
        <v>71</v>
      </c>
      <c r="B20" s="16">
        <v>3.4064915062700495E-3</v>
      </c>
      <c r="C20" s="224">
        <v>3.2372014362018076E-3</v>
      </c>
    </row>
    <row r="21" spans="1:3" x14ac:dyDescent="0.2">
      <c r="A21" s="53" t="s">
        <v>64</v>
      </c>
      <c r="B21" s="16">
        <v>4.0256246660479765E-3</v>
      </c>
      <c r="C21" s="224">
        <v>3.9862476111865077E-3</v>
      </c>
    </row>
    <row r="22" spans="1:3" x14ac:dyDescent="0.2">
      <c r="A22" s="53" t="s">
        <v>74</v>
      </c>
      <c r="B22" s="16">
        <v>3.4649135419062959E-3</v>
      </c>
      <c r="C22" s="224">
        <v>3.4102973674871098E-3</v>
      </c>
    </row>
    <row r="23" spans="1:3" x14ac:dyDescent="0.2">
      <c r="A23" s="53" t="s">
        <v>73</v>
      </c>
      <c r="B23" s="16">
        <v>2.6987059042589208E-3</v>
      </c>
      <c r="C23" s="224">
        <v>2.5897369969904373E-3</v>
      </c>
    </row>
    <row r="24" spans="1:3" x14ac:dyDescent="0.2">
      <c r="A24" s="53" t="s">
        <v>59</v>
      </c>
      <c r="B24" s="16">
        <v>3.1901662974324015E-3</v>
      </c>
      <c r="C24" s="224">
        <v>3.3465750494448094E-3</v>
      </c>
    </row>
    <row r="25" spans="1:3" x14ac:dyDescent="0.2">
      <c r="A25" s="53" t="s">
        <v>63</v>
      </c>
      <c r="B25" s="16">
        <v>3.2891358024691357E-3</v>
      </c>
      <c r="C25" s="224">
        <v>3.0626978970058898E-3</v>
      </c>
    </row>
    <row r="26" spans="1:3" x14ac:dyDescent="0.2">
      <c r="A26" s="53" t="s">
        <v>84</v>
      </c>
      <c r="B26" s="16">
        <v>3.8098544973544971E-3</v>
      </c>
      <c r="C26" s="224">
        <v>3.5920108904241026E-3</v>
      </c>
    </row>
    <row r="27" spans="1:3" x14ac:dyDescent="0.2">
      <c r="A27" s="53" t="s">
        <v>76</v>
      </c>
      <c r="B27" s="16">
        <v>3.5379602343010995E-3</v>
      </c>
      <c r="C27" s="224">
        <v>4.013209694982066E-3</v>
      </c>
    </row>
    <row r="28" spans="1:3" x14ac:dyDescent="0.2">
      <c r="A28" s="53" t="s">
        <v>85</v>
      </c>
      <c r="B28" s="16">
        <v>3.3717242293418164E-3</v>
      </c>
      <c r="C28" s="224">
        <v>3.3704501915708812E-3</v>
      </c>
    </row>
    <row r="29" spans="1:3" x14ac:dyDescent="0.2">
      <c r="A29" s="53" t="s">
        <v>58</v>
      </c>
      <c r="B29" s="16">
        <v>3.7495431286549714E-3</v>
      </c>
      <c r="C29" s="224">
        <v>3.9611962133527879E-3</v>
      </c>
    </row>
    <row r="30" spans="1:3" x14ac:dyDescent="0.2">
      <c r="A30" s="53" t="s">
        <v>77</v>
      </c>
      <c r="B30" s="16">
        <v>3.5596077153912976E-3</v>
      </c>
      <c r="C30" s="224">
        <v>3.6329252779921679E-3</v>
      </c>
    </row>
    <row r="31" spans="1:3" x14ac:dyDescent="0.2">
      <c r="A31" s="53" t="s">
        <v>75</v>
      </c>
      <c r="B31" s="16">
        <v>3.5553301780482309E-3</v>
      </c>
      <c r="C31" s="224">
        <v>3.6120596662447069E-3</v>
      </c>
    </row>
    <row r="32" spans="1:3" x14ac:dyDescent="0.2">
      <c r="A32" s="53" t="s">
        <v>79</v>
      </c>
      <c r="B32" s="16">
        <v>3.6598066764940728E-3</v>
      </c>
      <c r="C32" s="224">
        <v>3.8458839307156283E-3</v>
      </c>
    </row>
    <row r="33" spans="1:6" x14ac:dyDescent="0.2">
      <c r="A33" s="53" t="s">
        <v>82</v>
      </c>
      <c r="B33" s="16">
        <v>3.9140695573622397E-3</v>
      </c>
      <c r="C33" s="224">
        <v>3.974218057215425E-3</v>
      </c>
    </row>
    <row r="34" spans="1:6" x14ac:dyDescent="0.2">
      <c r="A34" s="53" t="s">
        <v>65</v>
      </c>
      <c r="B34" s="16">
        <v>5.5549222571628218E-3</v>
      </c>
      <c r="C34" s="224">
        <v>5.6552535922191217E-3</v>
      </c>
    </row>
    <row r="35" spans="1:6" x14ac:dyDescent="0.2">
      <c r="A35" s="53" t="s">
        <v>66</v>
      </c>
      <c r="B35" s="16">
        <v>3.3227940274711794E-3</v>
      </c>
      <c r="C35" s="224">
        <v>3.2164307651896314E-3</v>
      </c>
    </row>
    <row r="36" spans="1:6" x14ac:dyDescent="0.2">
      <c r="A36" s="53" t="s">
        <v>69</v>
      </c>
      <c r="B36" s="16">
        <v>3.2508389261744967E-3</v>
      </c>
      <c r="C36" s="224">
        <v>3.3473763252619263E-3</v>
      </c>
    </row>
    <row r="37" spans="1:6" x14ac:dyDescent="0.2">
      <c r="A37" s="53" t="s">
        <v>86</v>
      </c>
      <c r="B37" s="16">
        <v>5.4847301136363618E-3</v>
      </c>
      <c r="C37" s="224">
        <v>5.6504250151791146E-3</v>
      </c>
    </row>
    <row r="38" spans="1:6" x14ac:dyDescent="0.2">
      <c r="A38" s="53" t="s">
        <v>87</v>
      </c>
      <c r="B38" s="16">
        <v>3.1902137124069242E-3</v>
      </c>
      <c r="C38" s="224">
        <v>3.3632633521212913E-3</v>
      </c>
    </row>
    <row r="39" spans="1:6" x14ac:dyDescent="0.2">
      <c r="A39" s="53" t="s">
        <v>60</v>
      </c>
      <c r="B39" s="16">
        <v>4.0022017949233133E-3</v>
      </c>
      <c r="C39" s="224">
        <v>4.1411000097091458E-3</v>
      </c>
    </row>
    <row r="40" spans="1:6" x14ac:dyDescent="0.2">
      <c r="A40" s="53" t="s">
        <v>80</v>
      </c>
      <c r="B40" s="16">
        <v>4.0731663035584601E-3</v>
      </c>
      <c r="C40" s="224">
        <v>4.0895618017460656E-3</v>
      </c>
    </row>
    <row r="41" spans="1:6" x14ac:dyDescent="0.2">
      <c r="A41" s="53" t="s">
        <v>93</v>
      </c>
      <c r="B41" s="16">
        <v>3.2683656533892378E-3</v>
      </c>
      <c r="C41" s="224">
        <v>3.4939571901210797E-3</v>
      </c>
    </row>
    <row r="42" spans="1:6" x14ac:dyDescent="0.2">
      <c r="A42" s="53" t="s">
        <v>83</v>
      </c>
      <c r="B42" s="16">
        <v>3.0859259259259256E-3</v>
      </c>
      <c r="C42" s="224">
        <v>3.2032147736371966E-3</v>
      </c>
      <c r="F42" s="121"/>
    </row>
    <row r="43" spans="1:6" ht="15" x14ac:dyDescent="0.2">
      <c r="A43" s="54" t="s">
        <v>24</v>
      </c>
      <c r="B43" s="56">
        <v>3.8781326961970608E-3</v>
      </c>
      <c r="C43" s="225">
        <v>3.9351851851851857E-3</v>
      </c>
    </row>
  </sheetData>
  <sortState xmlns:xlrd2="http://schemas.microsoft.com/office/spreadsheetml/2017/richdata2" ref="A4:C42">
    <sortCondition ref="A4:A42"/>
  </sortState>
  <mergeCells count="1">
    <mergeCell ref="B1:C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ayfa10">
    <outlinePr summaryBelow="0"/>
  </sheetPr>
  <dimension ref="A1:C933"/>
  <sheetViews>
    <sheetView showGridLines="0" workbookViewId="0">
      <selection activeCell="C4" sqref="C4"/>
    </sheetView>
  </sheetViews>
  <sheetFormatPr defaultColWidth="9.140625" defaultRowHeight="15" customHeight="1" x14ac:dyDescent="0.2"/>
  <cols>
    <col min="1" max="1" width="21" style="60" customWidth="1"/>
    <col min="2" max="2" width="42.7109375" style="60" customWidth="1"/>
    <col min="3" max="3" width="42.7109375" style="59" customWidth="1"/>
    <col min="4" max="16384" width="9.140625" style="60"/>
  </cols>
  <sheetData>
    <row r="1" spans="1:3" ht="15" customHeight="1" x14ac:dyDescent="0.2">
      <c r="B1" s="230" t="s">
        <v>989</v>
      </c>
      <c r="C1" s="231"/>
    </row>
    <row r="2" spans="1:3" ht="15" customHeight="1" x14ac:dyDescent="0.2">
      <c r="A2" s="153"/>
      <c r="B2" s="228"/>
      <c r="C2" s="229"/>
    </row>
    <row r="3" spans="1:3" ht="35.1" customHeight="1" x14ac:dyDescent="0.25">
      <c r="A3" s="105" t="s">
        <v>25</v>
      </c>
      <c r="B3" s="105" t="s">
        <v>26</v>
      </c>
      <c r="C3" s="106" t="s">
        <v>98</v>
      </c>
    </row>
    <row r="4" spans="1:3" ht="15" customHeight="1" x14ac:dyDescent="0.2">
      <c r="A4" s="198" t="s">
        <v>85</v>
      </c>
      <c r="B4" s="199" t="s">
        <v>494</v>
      </c>
      <c r="C4" s="200">
        <v>1.23456790123457E-3</v>
      </c>
    </row>
    <row r="5" spans="1:3" ht="15" customHeight="1" x14ac:dyDescent="0.2">
      <c r="A5" s="198" t="s">
        <v>73</v>
      </c>
      <c r="B5" s="199" t="s">
        <v>493</v>
      </c>
      <c r="C5" s="200">
        <v>1.27923976608187E-3</v>
      </c>
    </row>
    <row r="6" spans="1:3" ht="15" customHeight="1" x14ac:dyDescent="0.2">
      <c r="A6" s="198" t="s">
        <v>96</v>
      </c>
      <c r="B6" s="199" t="s">
        <v>682</v>
      </c>
      <c r="C6" s="200">
        <v>1.38888888888889E-3</v>
      </c>
    </row>
    <row r="7" spans="1:3" ht="15" customHeight="1" x14ac:dyDescent="0.2">
      <c r="A7" s="198" t="s">
        <v>81</v>
      </c>
      <c r="B7" s="199" t="s">
        <v>680</v>
      </c>
      <c r="C7" s="200">
        <v>1.38888888888889E-3</v>
      </c>
    </row>
    <row r="8" spans="1:3" ht="15" customHeight="1" x14ac:dyDescent="0.2">
      <c r="A8" s="198" t="s">
        <v>75</v>
      </c>
      <c r="B8" s="199" t="s">
        <v>62</v>
      </c>
      <c r="C8" s="200">
        <v>1.40993265993266E-3</v>
      </c>
    </row>
    <row r="9" spans="1:3" ht="15" customHeight="1" x14ac:dyDescent="0.2">
      <c r="A9" s="198" t="s">
        <v>74</v>
      </c>
      <c r="B9" s="199" t="s">
        <v>531</v>
      </c>
      <c r="C9" s="200">
        <v>1.4384920634920599E-3</v>
      </c>
    </row>
    <row r="10" spans="1:3" ht="15" customHeight="1" x14ac:dyDescent="0.2">
      <c r="A10" s="198" t="s">
        <v>69</v>
      </c>
      <c r="B10" s="199" t="s">
        <v>599</v>
      </c>
      <c r="C10" s="200">
        <v>1.6927083333333299E-3</v>
      </c>
    </row>
    <row r="11" spans="1:3" ht="15" customHeight="1" x14ac:dyDescent="0.2">
      <c r="A11" s="198" t="s">
        <v>93</v>
      </c>
      <c r="B11" s="199" t="s">
        <v>724</v>
      </c>
      <c r="C11" s="200">
        <v>1.4583333333333299E-3</v>
      </c>
    </row>
    <row r="12" spans="1:3" ht="15" customHeight="1" x14ac:dyDescent="0.2">
      <c r="A12" s="198" t="s">
        <v>73</v>
      </c>
      <c r="B12" s="199" t="s">
        <v>309</v>
      </c>
      <c r="C12" s="200">
        <v>1.42746913580247E-3</v>
      </c>
    </row>
    <row r="13" spans="1:3" ht="15" customHeight="1" x14ac:dyDescent="0.2">
      <c r="A13" s="198" t="s">
        <v>84</v>
      </c>
      <c r="B13" s="199" t="s">
        <v>446</v>
      </c>
      <c r="C13" s="200">
        <v>1.49305555555556E-3</v>
      </c>
    </row>
    <row r="14" spans="1:3" ht="15" customHeight="1" x14ac:dyDescent="0.2">
      <c r="A14" s="198" t="s">
        <v>87</v>
      </c>
      <c r="B14" s="199" t="s">
        <v>641</v>
      </c>
      <c r="C14" s="200">
        <v>1.54320987654321E-3</v>
      </c>
    </row>
    <row r="15" spans="1:3" ht="15" customHeight="1" x14ac:dyDescent="0.2">
      <c r="A15" s="198" t="s">
        <v>82</v>
      </c>
      <c r="B15" s="199" t="s">
        <v>728</v>
      </c>
      <c r="C15" s="200">
        <v>1.5625000000000001E-3</v>
      </c>
    </row>
    <row r="16" spans="1:3" ht="15" customHeight="1" x14ac:dyDescent="0.2">
      <c r="A16" s="198" t="s">
        <v>74</v>
      </c>
      <c r="B16" s="199" t="s">
        <v>260</v>
      </c>
      <c r="C16" s="200">
        <v>1.79398148148148E-3</v>
      </c>
    </row>
    <row r="17" spans="1:3" ht="15" customHeight="1" x14ac:dyDescent="0.2">
      <c r="A17" s="198" t="s">
        <v>82</v>
      </c>
      <c r="B17" s="199" t="s">
        <v>561</v>
      </c>
      <c r="C17" s="200">
        <v>1.64473684210526E-3</v>
      </c>
    </row>
    <row r="18" spans="1:3" ht="15" customHeight="1" x14ac:dyDescent="0.2">
      <c r="A18" s="198" t="s">
        <v>58</v>
      </c>
      <c r="B18" s="199" t="s">
        <v>245</v>
      </c>
      <c r="C18" s="200">
        <v>1.5873015873015899E-3</v>
      </c>
    </row>
    <row r="19" spans="1:3" ht="15" customHeight="1" x14ac:dyDescent="0.2">
      <c r="A19" s="198" t="s">
        <v>95</v>
      </c>
      <c r="B19" s="199" t="s">
        <v>725</v>
      </c>
      <c r="C19" s="200">
        <v>2.2817460317460301E-3</v>
      </c>
    </row>
    <row r="20" spans="1:3" ht="15" customHeight="1" x14ac:dyDescent="0.2">
      <c r="A20" s="198" t="s">
        <v>75</v>
      </c>
      <c r="B20" s="199" t="s">
        <v>359</v>
      </c>
      <c r="C20" s="200">
        <v>1.7824074074074101E-3</v>
      </c>
    </row>
    <row r="21" spans="1:3" ht="15" customHeight="1" x14ac:dyDescent="0.2">
      <c r="A21" s="198" t="s">
        <v>96</v>
      </c>
      <c r="B21" s="199" t="s">
        <v>539</v>
      </c>
      <c r="C21" s="200">
        <v>1.6414141414141401E-3</v>
      </c>
    </row>
    <row r="22" spans="1:3" ht="15" customHeight="1" x14ac:dyDescent="0.2">
      <c r="A22" s="198" t="s">
        <v>85</v>
      </c>
      <c r="B22" s="199" t="s">
        <v>447</v>
      </c>
      <c r="C22" s="200">
        <v>1.7094017094017101E-3</v>
      </c>
    </row>
    <row r="23" spans="1:3" ht="15" customHeight="1" x14ac:dyDescent="0.2">
      <c r="A23" s="198" t="s">
        <v>86</v>
      </c>
      <c r="B23" s="199" t="s">
        <v>805</v>
      </c>
      <c r="C23" s="200">
        <v>1.7361111111111099E-3</v>
      </c>
    </row>
    <row r="24" spans="1:3" ht="15" customHeight="1" x14ac:dyDescent="0.2">
      <c r="A24" s="198" t="s">
        <v>73</v>
      </c>
      <c r="B24" s="199" t="s">
        <v>372</v>
      </c>
      <c r="C24" s="200">
        <v>1.72222222222222E-3</v>
      </c>
    </row>
    <row r="25" spans="1:3" ht="15" customHeight="1" x14ac:dyDescent="0.2">
      <c r="A25" s="198" t="s">
        <v>75</v>
      </c>
      <c r="B25" s="199" t="s">
        <v>338</v>
      </c>
      <c r="C25" s="200">
        <v>2.0220588235294098E-3</v>
      </c>
    </row>
    <row r="26" spans="1:3" ht="15" customHeight="1" x14ac:dyDescent="0.2">
      <c r="A26" s="198" t="s">
        <v>72</v>
      </c>
      <c r="B26" s="199" t="s">
        <v>252</v>
      </c>
      <c r="C26" s="200">
        <v>1.83080808080808E-3</v>
      </c>
    </row>
    <row r="27" spans="1:3" ht="15" customHeight="1" x14ac:dyDescent="0.2">
      <c r="A27" s="198" t="s">
        <v>96</v>
      </c>
      <c r="B27" s="199" t="s">
        <v>463</v>
      </c>
      <c r="C27" s="200">
        <v>1.79398148148148E-3</v>
      </c>
    </row>
    <row r="28" spans="1:3" ht="15" customHeight="1" x14ac:dyDescent="0.2">
      <c r="A28" s="198" t="s">
        <v>59</v>
      </c>
      <c r="B28" s="199" t="s">
        <v>249</v>
      </c>
      <c r="C28" s="200">
        <v>1.8465909090909099E-3</v>
      </c>
    </row>
    <row r="29" spans="1:3" ht="15" customHeight="1" x14ac:dyDescent="0.2">
      <c r="A29" s="198" t="s">
        <v>73</v>
      </c>
      <c r="B29" s="199" t="s">
        <v>602</v>
      </c>
      <c r="C29" s="200">
        <v>1.8229166666666699E-3</v>
      </c>
    </row>
    <row r="30" spans="1:3" ht="15" customHeight="1" x14ac:dyDescent="0.2">
      <c r="A30" s="198" t="s">
        <v>73</v>
      </c>
      <c r="B30" s="199" t="s">
        <v>601</v>
      </c>
      <c r="C30" s="200">
        <v>1.83080808080808E-3</v>
      </c>
    </row>
    <row r="31" spans="1:3" ht="15" customHeight="1" x14ac:dyDescent="0.2">
      <c r="A31" s="198" t="s">
        <v>73</v>
      </c>
      <c r="B31" s="199" t="s">
        <v>803</v>
      </c>
      <c r="C31" s="200">
        <v>1.85185185185185E-3</v>
      </c>
    </row>
    <row r="32" spans="1:3" ht="15" customHeight="1" x14ac:dyDescent="0.2">
      <c r="A32" s="198" t="s">
        <v>87</v>
      </c>
      <c r="B32" s="199" t="s">
        <v>684</v>
      </c>
      <c r="C32" s="200">
        <v>1.85185185185185E-3</v>
      </c>
    </row>
    <row r="33" spans="1:3" ht="15" customHeight="1" x14ac:dyDescent="0.2">
      <c r="A33" s="198" t="s">
        <v>83</v>
      </c>
      <c r="B33" s="199" t="s">
        <v>562</v>
      </c>
      <c r="C33" s="200">
        <v>1.86965811965812E-3</v>
      </c>
    </row>
    <row r="34" spans="1:3" ht="15" customHeight="1" x14ac:dyDescent="0.2">
      <c r="A34" s="198" t="s">
        <v>71</v>
      </c>
      <c r="B34" s="199" t="s">
        <v>496</v>
      </c>
      <c r="C34" s="200">
        <v>1.9060283687943301E-3</v>
      </c>
    </row>
    <row r="35" spans="1:3" ht="15" customHeight="1" x14ac:dyDescent="0.2">
      <c r="A35" s="198" t="s">
        <v>75</v>
      </c>
      <c r="B35" s="199" t="s">
        <v>630</v>
      </c>
      <c r="C35" s="200">
        <v>1.9444444444444401E-3</v>
      </c>
    </row>
    <row r="36" spans="1:3" ht="15" customHeight="1" x14ac:dyDescent="0.2">
      <c r="A36" s="198" t="s">
        <v>82</v>
      </c>
      <c r="B36" s="199" t="s">
        <v>802</v>
      </c>
      <c r="C36" s="200">
        <v>1.7361111111111099E-3</v>
      </c>
    </row>
    <row r="37" spans="1:3" ht="15" customHeight="1" x14ac:dyDescent="0.2">
      <c r="A37" s="198" t="s">
        <v>87</v>
      </c>
      <c r="B37" s="199" t="s">
        <v>533</v>
      </c>
      <c r="C37" s="200">
        <v>2.00617283950617E-3</v>
      </c>
    </row>
    <row r="38" spans="1:3" ht="15" customHeight="1" x14ac:dyDescent="0.2">
      <c r="A38" s="198" t="s">
        <v>92</v>
      </c>
      <c r="B38" s="199" t="s">
        <v>197</v>
      </c>
      <c r="C38" s="200">
        <v>2.00617283950617E-3</v>
      </c>
    </row>
    <row r="39" spans="1:3" ht="15" customHeight="1" x14ac:dyDescent="0.2">
      <c r="A39" s="198" t="s">
        <v>92</v>
      </c>
      <c r="B39" s="199" t="s">
        <v>729</v>
      </c>
      <c r="C39" s="200">
        <v>1.9444444444444401E-3</v>
      </c>
    </row>
    <row r="40" spans="1:3" ht="15" customHeight="1" x14ac:dyDescent="0.2">
      <c r="A40" s="198" t="s">
        <v>70</v>
      </c>
      <c r="B40" s="199" t="s">
        <v>339</v>
      </c>
      <c r="C40" s="200">
        <v>1.9444444444444401E-3</v>
      </c>
    </row>
    <row r="41" spans="1:3" ht="15" customHeight="1" x14ac:dyDescent="0.2">
      <c r="A41" s="198" t="s">
        <v>71</v>
      </c>
      <c r="B41" s="199" t="s">
        <v>219</v>
      </c>
      <c r="C41" s="200">
        <v>1.97990543735225E-3</v>
      </c>
    </row>
    <row r="42" spans="1:3" ht="15" customHeight="1" x14ac:dyDescent="0.2">
      <c r="A42" s="198" t="s">
        <v>73</v>
      </c>
      <c r="B42" s="199" t="s">
        <v>727</v>
      </c>
      <c r="C42" s="200">
        <v>1.69753086419753E-3</v>
      </c>
    </row>
    <row r="43" spans="1:3" ht="15" customHeight="1" x14ac:dyDescent="0.2">
      <c r="A43" s="198" t="s">
        <v>72</v>
      </c>
      <c r="B43" s="199" t="s">
        <v>681</v>
      </c>
      <c r="C43" s="200">
        <v>1.66666666666667E-3</v>
      </c>
    </row>
    <row r="44" spans="1:3" ht="15" customHeight="1" x14ac:dyDescent="0.2">
      <c r="A44" s="198" t="s">
        <v>77</v>
      </c>
      <c r="B44" s="199" t="s">
        <v>340</v>
      </c>
      <c r="C44" s="200">
        <v>2.1031746031745999E-3</v>
      </c>
    </row>
    <row r="45" spans="1:3" ht="15" customHeight="1" x14ac:dyDescent="0.2">
      <c r="A45" s="198" t="s">
        <v>96</v>
      </c>
      <c r="B45" s="199" t="s">
        <v>495</v>
      </c>
      <c r="C45" s="200">
        <v>2.03993055555556E-3</v>
      </c>
    </row>
    <row r="46" spans="1:3" ht="15" customHeight="1" x14ac:dyDescent="0.2">
      <c r="A46" s="198" t="s">
        <v>88</v>
      </c>
      <c r="B46" s="199" t="s">
        <v>245</v>
      </c>
      <c r="C46" s="200">
        <v>2.0833333333333298E-3</v>
      </c>
    </row>
    <row r="47" spans="1:3" ht="15" customHeight="1" x14ac:dyDescent="0.2">
      <c r="A47" s="198" t="s">
        <v>81</v>
      </c>
      <c r="B47" s="199" t="s">
        <v>448</v>
      </c>
      <c r="C47" s="200">
        <v>1.9675925925925898E-3</v>
      </c>
    </row>
    <row r="48" spans="1:3" ht="15" customHeight="1" x14ac:dyDescent="0.2">
      <c r="A48" s="198" t="s">
        <v>66</v>
      </c>
      <c r="B48" s="199" t="s">
        <v>300</v>
      </c>
      <c r="C48" s="200">
        <v>2.0833333333333298E-3</v>
      </c>
    </row>
    <row r="49" spans="1:3" ht="15" customHeight="1" x14ac:dyDescent="0.2">
      <c r="A49" s="198" t="s">
        <v>95</v>
      </c>
      <c r="B49" s="199" t="s">
        <v>341</v>
      </c>
      <c r="C49" s="200">
        <v>2.1701388888888899E-3</v>
      </c>
    </row>
    <row r="50" spans="1:3" ht="15" customHeight="1" x14ac:dyDescent="0.2">
      <c r="A50" s="198" t="s">
        <v>89</v>
      </c>
      <c r="B50" s="199" t="s">
        <v>441</v>
      </c>
      <c r="C50" s="200">
        <v>2.2569444444444399E-3</v>
      </c>
    </row>
    <row r="51" spans="1:3" ht="15" customHeight="1" x14ac:dyDescent="0.2">
      <c r="A51" s="198" t="s">
        <v>73</v>
      </c>
      <c r="B51" s="199" t="s">
        <v>846</v>
      </c>
      <c r="C51" s="200">
        <v>1.7361111111111099E-3</v>
      </c>
    </row>
    <row r="52" spans="1:3" ht="15" customHeight="1" x14ac:dyDescent="0.2">
      <c r="A52" s="198" t="s">
        <v>73</v>
      </c>
      <c r="B52" s="199" t="s">
        <v>374</v>
      </c>
      <c r="C52" s="200">
        <v>1.9841269841269801E-3</v>
      </c>
    </row>
    <row r="53" spans="1:3" ht="15" customHeight="1" x14ac:dyDescent="0.2">
      <c r="A53" s="198" t="s">
        <v>73</v>
      </c>
      <c r="B53" s="199" t="s">
        <v>847</v>
      </c>
      <c r="C53" s="200">
        <v>2.0833333333333298E-3</v>
      </c>
    </row>
    <row r="54" spans="1:3" ht="15" customHeight="1" x14ac:dyDescent="0.2">
      <c r="A54" s="198" t="s">
        <v>84</v>
      </c>
      <c r="B54" s="199" t="s">
        <v>221</v>
      </c>
      <c r="C54" s="200">
        <v>2.48842592592593E-3</v>
      </c>
    </row>
    <row r="55" spans="1:3" ht="15" customHeight="1" x14ac:dyDescent="0.2">
      <c r="A55" s="198" t="s">
        <v>75</v>
      </c>
      <c r="B55" s="199" t="s">
        <v>848</v>
      </c>
      <c r="C55" s="200">
        <v>2.7777777777777801E-3</v>
      </c>
    </row>
    <row r="56" spans="1:3" ht="15" customHeight="1" x14ac:dyDescent="0.2">
      <c r="A56" s="198" t="s">
        <v>87</v>
      </c>
      <c r="B56" s="199" t="s">
        <v>603</v>
      </c>
      <c r="C56" s="200">
        <v>2.1329365079365099E-3</v>
      </c>
    </row>
    <row r="57" spans="1:3" ht="15" customHeight="1" x14ac:dyDescent="0.2">
      <c r="A57" s="198" t="s">
        <v>93</v>
      </c>
      <c r="B57" s="199" t="s">
        <v>683</v>
      </c>
      <c r="C57" s="200">
        <v>2.0833333333333298E-3</v>
      </c>
    </row>
    <row r="58" spans="1:3" ht="15" customHeight="1" x14ac:dyDescent="0.2">
      <c r="A58" s="198" t="s">
        <v>86</v>
      </c>
      <c r="B58" s="199" t="s">
        <v>804</v>
      </c>
      <c r="C58" s="200">
        <v>2.0833333333333298E-3</v>
      </c>
    </row>
    <row r="59" spans="1:3" ht="15" customHeight="1" x14ac:dyDescent="0.2">
      <c r="A59" s="198" t="s">
        <v>86</v>
      </c>
      <c r="B59" s="199" t="s">
        <v>926</v>
      </c>
      <c r="C59" s="200">
        <v>2.0833333333333298E-3</v>
      </c>
    </row>
    <row r="60" spans="1:3" ht="15" customHeight="1" x14ac:dyDescent="0.2">
      <c r="A60" s="198" t="s">
        <v>60</v>
      </c>
      <c r="B60" s="199" t="s">
        <v>253</v>
      </c>
      <c r="C60" s="200">
        <v>2.1172086720867198E-3</v>
      </c>
    </row>
    <row r="61" spans="1:3" ht="15" customHeight="1" x14ac:dyDescent="0.2">
      <c r="A61" s="198" t="s">
        <v>75</v>
      </c>
      <c r="B61" s="199" t="s">
        <v>464</v>
      </c>
      <c r="C61" s="200">
        <v>2.1281362007168499E-3</v>
      </c>
    </row>
    <row r="62" spans="1:3" ht="15" customHeight="1" x14ac:dyDescent="0.2">
      <c r="A62" s="198" t="s">
        <v>74</v>
      </c>
      <c r="B62" s="199" t="s">
        <v>642</v>
      </c>
      <c r="C62" s="200">
        <v>1.9736842105263202E-3</v>
      </c>
    </row>
    <row r="63" spans="1:3" ht="15" customHeight="1" x14ac:dyDescent="0.2">
      <c r="A63" s="198" t="s">
        <v>73</v>
      </c>
      <c r="B63" s="199" t="s">
        <v>303</v>
      </c>
      <c r="C63" s="200">
        <v>2.13414634146341E-3</v>
      </c>
    </row>
    <row r="64" spans="1:3" ht="15" customHeight="1" x14ac:dyDescent="0.2">
      <c r="A64" s="198" t="s">
        <v>79</v>
      </c>
      <c r="B64" s="199" t="s">
        <v>293</v>
      </c>
      <c r="C64" s="200">
        <v>2.1122685185185198E-3</v>
      </c>
    </row>
    <row r="65" spans="1:3" ht="15" customHeight="1" x14ac:dyDescent="0.2">
      <c r="A65" s="198" t="s">
        <v>73</v>
      </c>
      <c r="B65" s="199" t="s">
        <v>315</v>
      </c>
      <c r="C65" s="200">
        <v>2.1527777777777799E-3</v>
      </c>
    </row>
    <row r="66" spans="1:3" ht="15" customHeight="1" x14ac:dyDescent="0.2">
      <c r="A66" s="198" t="s">
        <v>72</v>
      </c>
      <c r="B66" s="199" t="s">
        <v>185</v>
      </c>
      <c r="C66" s="200">
        <v>2.1100427350427301E-3</v>
      </c>
    </row>
    <row r="67" spans="1:3" ht="15" customHeight="1" x14ac:dyDescent="0.2">
      <c r="A67" s="198" t="s">
        <v>67</v>
      </c>
      <c r="B67" s="199" t="s">
        <v>229</v>
      </c>
      <c r="C67" s="200">
        <v>2.1514161220043599E-3</v>
      </c>
    </row>
    <row r="68" spans="1:3" ht="15" customHeight="1" x14ac:dyDescent="0.2">
      <c r="A68" s="198" t="s">
        <v>73</v>
      </c>
      <c r="B68" s="199" t="s">
        <v>373</v>
      </c>
      <c r="C68" s="200">
        <v>2.1072796934865899E-3</v>
      </c>
    </row>
    <row r="69" spans="1:3" ht="15" customHeight="1" x14ac:dyDescent="0.2">
      <c r="A69" s="198" t="s">
        <v>93</v>
      </c>
      <c r="B69" s="199" t="s">
        <v>257</v>
      </c>
      <c r="C69" s="200">
        <v>2.1875000000000002E-3</v>
      </c>
    </row>
    <row r="70" spans="1:3" ht="15" customHeight="1" x14ac:dyDescent="0.2">
      <c r="A70" s="198" t="s">
        <v>85</v>
      </c>
      <c r="B70" s="199" t="s">
        <v>726</v>
      </c>
      <c r="C70" s="200">
        <v>2.0833333333333298E-3</v>
      </c>
    </row>
    <row r="71" spans="1:3" ht="15" customHeight="1" x14ac:dyDescent="0.2">
      <c r="A71" s="198" t="s">
        <v>85</v>
      </c>
      <c r="B71" s="199" t="s">
        <v>465</v>
      </c>
      <c r="C71" s="200">
        <v>2.1634615384615399E-3</v>
      </c>
    </row>
    <row r="72" spans="1:3" ht="15" customHeight="1" x14ac:dyDescent="0.2">
      <c r="A72" s="198" t="s">
        <v>60</v>
      </c>
      <c r="B72" s="199" t="s">
        <v>686</v>
      </c>
      <c r="C72" s="200">
        <v>2.0833333333333298E-3</v>
      </c>
    </row>
    <row r="73" spans="1:3" ht="15" customHeight="1" x14ac:dyDescent="0.2">
      <c r="A73" s="198" t="s">
        <v>64</v>
      </c>
      <c r="B73" s="199" t="s">
        <v>230</v>
      </c>
      <c r="C73" s="200">
        <v>2.3197399527186799E-3</v>
      </c>
    </row>
    <row r="74" spans="1:3" ht="15" customHeight="1" x14ac:dyDescent="0.2">
      <c r="A74" s="198" t="s">
        <v>61</v>
      </c>
      <c r="B74" s="199" t="s">
        <v>327</v>
      </c>
      <c r="C74" s="200">
        <v>2.2817460317460301E-3</v>
      </c>
    </row>
    <row r="75" spans="1:3" ht="15" customHeight="1" x14ac:dyDescent="0.2">
      <c r="A75" s="198" t="s">
        <v>73</v>
      </c>
      <c r="B75" s="199" t="s">
        <v>689</v>
      </c>
      <c r="C75" s="200">
        <v>2.3809523809523799E-3</v>
      </c>
    </row>
    <row r="76" spans="1:3" ht="15" customHeight="1" x14ac:dyDescent="0.2">
      <c r="A76" s="198" t="s">
        <v>63</v>
      </c>
      <c r="B76" s="199" t="s">
        <v>360</v>
      </c>
      <c r="C76" s="200">
        <v>2.27272727272727E-3</v>
      </c>
    </row>
    <row r="77" spans="1:3" ht="15" customHeight="1" x14ac:dyDescent="0.2">
      <c r="A77" s="198" t="s">
        <v>59</v>
      </c>
      <c r="B77" s="199" t="s">
        <v>287</v>
      </c>
      <c r="C77" s="200">
        <v>2.2183641975308602E-3</v>
      </c>
    </row>
    <row r="78" spans="1:3" ht="15" customHeight="1" x14ac:dyDescent="0.2">
      <c r="A78" s="198" t="s">
        <v>63</v>
      </c>
      <c r="B78" s="199" t="s">
        <v>425</v>
      </c>
      <c r="C78" s="200">
        <v>2.2119341563786002E-3</v>
      </c>
    </row>
    <row r="79" spans="1:3" ht="15" customHeight="1" x14ac:dyDescent="0.2">
      <c r="A79" s="198" t="s">
        <v>73</v>
      </c>
      <c r="B79" s="199" t="s">
        <v>300</v>
      </c>
      <c r="C79" s="200">
        <v>2.2073412698412698E-3</v>
      </c>
    </row>
    <row r="80" spans="1:3" ht="15" customHeight="1" x14ac:dyDescent="0.2">
      <c r="A80" s="198" t="s">
        <v>73</v>
      </c>
      <c r="B80" s="199" t="s">
        <v>466</v>
      </c>
      <c r="C80" s="200">
        <v>2.2916666666666701E-3</v>
      </c>
    </row>
    <row r="81" spans="1:3" ht="15" customHeight="1" x14ac:dyDescent="0.2">
      <c r="A81" s="198" t="s">
        <v>83</v>
      </c>
      <c r="B81" s="199" t="s">
        <v>513</v>
      </c>
      <c r="C81" s="200">
        <v>2.1494708994708998E-3</v>
      </c>
    </row>
    <row r="82" spans="1:3" ht="15" customHeight="1" x14ac:dyDescent="0.2">
      <c r="A82" s="198" t="s">
        <v>75</v>
      </c>
      <c r="B82" s="199" t="s">
        <v>245</v>
      </c>
      <c r="C82" s="200">
        <v>2.24358974358974E-3</v>
      </c>
    </row>
    <row r="83" spans="1:3" ht="15" customHeight="1" x14ac:dyDescent="0.2">
      <c r="A83" s="198" t="s">
        <v>63</v>
      </c>
      <c r="B83" s="199" t="s">
        <v>210</v>
      </c>
      <c r="C83" s="200">
        <v>2.29297693920335E-3</v>
      </c>
    </row>
    <row r="84" spans="1:3" ht="15" customHeight="1" x14ac:dyDescent="0.2">
      <c r="A84" s="198" t="s">
        <v>73</v>
      </c>
      <c r="B84" s="199" t="s">
        <v>536</v>
      </c>
      <c r="C84" s="200">
        <v>2.2875816993464101E-3</v>
      </c>
    </row>
    <row r="85" spans="1:3" ht="15" customHeight="1" x14ac:dyDescent="0.2">
      <c r="A85" s="198" t="s">
        <v>92</v>
      </c>
      <c r="B85" s="199" t="s">
        <v>600</v>
      </c>
      <c r="C85" s="200">
        <v>2.1329365079365099E-3</v>
      </c>
    </row>
    <row r="86" spans="1:3" ht="15" customHeight="1" x14ac:dyDescent="0.2">
      <c r="A86" s="198" t="s">
        <v>79</v>
      </c>
      <c r="B86" s="199" t="s">
        <v>238</v>
      </c>
      <c r="C86" s="200">
        <v>2.44047619047619E-3</v>
      </c>
    </row>
    <row r="87" spans="1:3" ht="15" customHeight="1" x14ac:dyDescent="0.2">
      <c r="A87" s="198" t="s">
        <v>69</v>
      </c>
      <c r="B87" s="199" t="s">
        <v>238</v>
      </c>
      <c r="C87" s="200">
        <v>2.25134408602151E-3</v>
      </c>
    </row>
    <row r="88" spans="1:3" ht="15" customHeight="1" x14ac:dyDescent="0.2">
      <c r="A88" s="198" t="s">
        <v>62</v>
      </c>
      <c r="B88" s="199" t="s">
        <v>266</v>
      </c>
      <c r="C88" s="200">
        <v>2.2652116402116398E-3</v>
      </c>
    </row>
    <row r="89" spans="1:3" ht="15" customHeight="1" x14ac:dyDescent="0.2">
      <c r="A89" s="198" t="s">
        <v>58</v>
      </c>
      <c r="B89" s="199" t="s">
        <v>343</v>
      </c>
      <c r="C89" s="200">
        <v>2.1885521885521902E-3</v>
      </c>
    </row>
    <row r="90" spans="1:3" ht="15" customHeight="1" x14ac:dyDescent="0.2">
      <c r="A90" s="198" t="s">
        <v>68</v>
      </c>
      <c r="B90" s="199" t="s">
        <v>375</v>
      </c>
      <c r="C90" s="200">
        <v>2.30654761904762E-3</v>
      </c>
    </row>
    <row r="91" spans="1:3" ht="15" customHeight="1" x14ac:dyDescent="0.2">
      <c r="A91" s="198" t="s">
        <v>73</v>
      </c>
      <c r="B91" s="199" t="s">
        <v>685</v>
      </c>
      <c r="C91" s="200">
        <v>2.2817460317460301E-3</v>
      </c>
    </row>
    <row r="92" spans="1:3" ht="15" customHeight="1" x14ac:dyDescent="0.2">
      <c r="A92" s="198" t="s">
        <v>93</v>
      </c>
      <c r="B92" s="199" t="s">
        <v>361</v>
      </c>
      <c r="C92" s="200">
        <v>2.27864583333333E-3</v>
      </c>
    </row>
    <row r="93" spans="1:3" ht="15" customHeight="1" x14ac:dyDescent="0.2">
      <c r="A93" s="198" t="s">
        <v>75</v>
      </c>
      <c r="B93" s="199" t="s">
        <v>288</v>
      </c>
      <c r="C93" s="200">
        <v>2.2613960113960102E-3</v>
      </c>
    </row>
    <row r="94" spans="1:3" ht="15" customHeight="1" x14ac:dyDescent="0.2">
      <c r="A94" s="198" t="s">
        <v>84</v>
      </c>
      <c r="B94" s="199" t="s">
        <v>400</v>
      </c>
      <c r="C94" s="200">
        <v>2.2946859903381599E-3</v>
      </c>
    </row>
    <row r="95" spans="1:3" ht="15" customHeight="1" x14ac:dyDescent="0.2">
      <c r="A95" s="198" t="s">
        <v>87</v>
      </c>
      <c r="B95" s="199" t="s">
        <v>807</v>
      </c>
      <c r="C95" s="200">
        <v>2.2569444444444399E-3</v>
      </c>
    </row>
    <row r="96" spans="1:3" ht="15" customHeight="1" x14ac:dyDescent="0.2">
      <c r="A96" s="198" t="s">
        <v>80</v>
      </c>
      <c r="B96" s="199" t="s">
        <v>220</v>
      </c>
      <c r="C96" s="200">
        <v>2.3148148148148099E-3</v>
      </c>
    </row>
    <row r="97" spans="1:3" ht="15" customHeight="1" x14ac:dyDescent="0.2">
      <c r="A97" s="198" t="s">
        <v>69</v>
      </c>
      <c r="B97" s="199" t="s">
        <v>205</v>
      </c>
      <c r="C97" s="200">
        <v>2.3070987654321001E-3</v>
      </c>
    </row>
    <row r="98" spans="1:3" ht="15" customHeight="1" x14ac:dyDescent="0.2">
      <c r="A98" s="198" t="s">
        <v>73</v>
      </c>
      <c r="B98" s="199" t="s">
        <v>564</v>
      </c>
      <c r="C98" s="200">
        <v>2.4140211640211601E-3</v>
      </c>
    </row>
    <row r="99" spans="1:3" ht="15" customHeight="1" x14ac:dyDescent="0.2">
      <c r="A99" s="198" t="s">
        <v>82</v>
      </c>
      <c r="B99" s="199" t="s">
        <v>560</v>
      </c>
      <c r="C99" s="200">
        <v>2.1990740740740699E-3</v>
      </c>
    </row>
    <row r="100" spans="1:3" ht="15" customHeight="1" x14ac:dyDescent="0.2">
      <c r="A100" s="198" t="s">
        <v>95</v>
      </c>
      <c r="B100" s="199" t="s">
        <v>246</v>
      </c>
      <c r="C100" s="200">
        <v>2.3437499999999999E-3</v>
      </c>
    </row>
    <row r="101" spans="1:3" ht="15" customHeight="1" x14ac:dyDescent="0.2">
      <c r="A101" s="198" t="s">
        <v>72</v>
      </c>
      <c r="B101" s="199" t="s">
        <v>287</v>
      </c>
      <c r="C101" s="200">
        <v>2.3148148148148099E-3</v>
      </c>
    </row>
    <row r="102" spans="1:3" ht="15" customHeight="1" x14ac:dyDescent="0.2">
      <c r="A102" s="198" t="s">
        <v>68</v>
      </c>
      <c r="B102" s="199" t="s">
        <v>534</v>
      </c>
      <c r="C102" s="200">
        <v>2.3611111111111098E-3</v>
      </c>
    </row>
    <row r="103" spans="1:3" ht="15" customHeight="1" x14ac:dyDescent="0.2">
      <c r="A103" s="198" t="s">
        <v>73</v>
      </c>
      <c r="B103" s="199" t="s">
        <v>853</v>
      </c>
      <c r="C103" s="200">
        <v>2.5462962962963E-3</v>
      </c>
    </row>
    <row r="104" spans="1:3" ht="15" customHeight="1" x14ac:dyDescent="0.2">
      <c r="A104" s="198" t="s">
        <v>84</v>
      </c>
      <c r="B104" s="199" t="s">
        <v>687</v>
      </c>
      <c r="C104" s="200">
        <v>2.3611111111111098E-3</v>
      </c>
    </row>
    <row r="105" spans="1:3" ht="15" customHeight="1" x14ac:dyDescent="0.2">
      <c r="A105" s="198" t="s">
        <v>83</v>
      </c>
      <c r="B105" s="199" t="s">
        <v>376</v>
      </c>
      <c r="C105" s="200">
        <v>2.2453703703703698E-3</v>
      </c>
    </row>
    <row r="106" spans="1:3" ht="15" customHeight="1" x14ac:dyDescent="0.2">
      <c r="A106" s="198" t="s">
        <v>73</v>
      </c>
      <c r="B106" s="199" t="s">
        <v>730</v>
      </c>
      <c r="C106" s="200">
        <v>2.51736111111111E-3</v>
      </c>
    </row>
    <row r="107" spans="1:3" ht="15" customHeight="1" x14ac:dyDescent="0.2">
      <c r="A107" s="198" t="s">
        <v>64</v>
      </c>
      <c r="B107" s="199" t="s">
        <v>532</v>
      </c>
      <c r="C107" s="200">
        <v>2.2762345679012302E-3</v>
      </c>
    </row>
    <row r="108" spans="1:3" ht="15" customHeight="1" x14ac:dyDescent="0.2">
      <c r="A108" s="198" t="s">
        <v>84</v>
      </c>
      <c r="B108" s="199" t="s">
        <v>645</v>
      </c>
      <c r="C108" s="200">
        <v>2.3919753086419802E-3</v>
      </c>
    </row>
    <row r="109" spans="1:3" ht="15" customHeight="1" x14ac:dyDescent="0.2">
      <c r="A109" s="198" t="s">
        <v>91</v>
      </c>
      <c r="B109" s="199" t="s">
        <v>427</v>
      </c>
      <c r="C109" s="200">
        <v>2.3248792270531399E-3</v>
      </c>
    </row>
    <row r="110" spans="1:3" ht="15" customHeight="1" x14ac:dyDescent="0.2">
      <c r="A110" s="198" t="s">
        <v>77</v>
      </c>
      <c r="B110" s="199" t="s">
        <v>644</v>
      </c>
      <c r="C110" s="200">
        <v>2.3989898989899001E-3</v>
      </c>
    </row>
    <row r="111" spans="1:3" ht="15" customHeight="1" x14ac:dyDescent="0.2">
      <c r="A111" s="198" t="s">
        <v>76</v>
      </c>
      <c r="B111" s="199" t="s">
        <v>222</v>
      </c>
      <c r="C111" s="200">
        <v>2.3611111111111098E-3</v>
      </c>
    </row>
    <row r="112" spans="1:3" ht="15" customHeight="1" x14ac:dyDescent="0.2">
      <c r="A112" s="198" t="s">
        <v>95</v>
      </c>
      <c r="B112" s="199" t="s">
        <v>224</v>
      </c>
      <c r="C112" s="200">
        <v>2.3391812865497098E-3</v>
      </c>
    </row>
    <row r="113" spans="1:3" ht="15" customHeight="1" x14ac:dyDescent="0.2">
      <c r="A113" s="198" t="s">
        <v>95</v>
      </c>
      <c r="B113" s="199" t="s">
        <v>328</v>
      </c>
      <c r="C113" s="200">
        <v>2.4758454106280198E-3</v>
      </c>
    </row>
    <row r="114" spans="1:3" ht="15" customHeight="1" x14ac:dyDescent="0.2">
      <c r="A114" s="198" t="s">
        <v>73</v>
      </c>
      <c r="B114" s="199" t="s">
        <v>731</v>
      </c>
      <c r="C114" s="200">
        <v>2.2970085470085501E-3</v>
      </c>
    </row>
    <row r="115" spans="1:3" ht="15" customHeight="1" x14ac:dyDescent="0.2">
      <c r="A115" s="198" t="s">
        <v>73</v>
      </c>
      <c r="B115" s="199" t="s">
        <v>808</v>
      </c>
      <c r="C115" s="200">
        <v>2.4305555555555599E-3</v>
      </c>
    </row>
    <row r="116" spans="1:3" ht="15" customHeight="1" x14ac:dyDescent="0.2">
      <c r="A116" s="198" t="s">
        <v>82</v>
      </c>
      <c r="B116" s="199" t="s">
        <v>250</v>
      </c>
      <c r="C116" s="200">
        <v>2.4305555555555599E-3</v>
      </c>
    </row>
    <row r="117" spans="1:3" ht="15" customHeight="1" x14ac:dyDescent="0.2">
      <c r="A117" s="198" t="s">
        <v>82</v>
      </c>
      <c r="B117" s="199" t="s">
        <v>565</v>
      </c>
      <c r="C117" s="200">
        <v>2.4305555555555599E-3</v>
      </c>
    </row>
    <row r="118" spans="1:3" ht="15" customHeight="1" x14ac:dyDescent="0.2">
      <c r="A118" s="198" t="s">
        <v>80</v>
      </c>
      <c r="B118" s="199" t="s">
        <v>449</v>
      </c>
      <c r="C118" s="200">
        <v>2.38888888888889E-3</v>
      </c>
    </row>
    <row r="119" spans="1:3" ht="15" customHeight="1" x14ac:dyDescent="0.2">
      <c r="A119" s="198" t="s">
        <v>83</v>
      </c>
      <c r="B119" s="199" t="s">
        <v>293</v>
      </c>
      <c r="C119" s="200">
        <v>2.4305555555555599E-3</v>
      </c>
    </row>
    <row r="120" spans="1:3" ht="15" customHeight="1" x14ac:dyDescent="0.2">
      <c r="A120" s="198" t="s">
        <v>61</v>
      </c>
      <c r="B120" s="199" t="s">
        <v>690</v>
      </c>
      <c r="C120" s="200">
        <v>2.4305555555555599E-3</v>
      </c>
    </row>
    <row r="121" spans="1:3" ht="15" customHeight="1" x14ac:dyDescent="0.2">
      <c r="A121" s="198" t="s">
        <v>62</v>
      </c>
      <c r="B121" s="199" t="s">
        <v>193</v>
      </c>
      <c r="C121" s="200">
        <v>2.38363363363363E-3</v>
      </c>
    </row>
    <row r="122" spans="1:3" ht="15" customHeight="1" x14ac:dyDescent="0.2">
      <c r="A122" s="198" t="s">
        <v>78</v>
      </c>
      <c r="B122" s="199" t="s">
        <v>326</v>
      </c>
      <c r="C122" s="200">
        <v>2.38425925925926E-3</v>
      </c>
    </row>
    <row r="123" spans="1:3" ht="15" customHeight="1" x14ac:dyDescent="0.2">
      <c r="A123" s="198" t="s">
        <v>73</v>
      </c>
      <c r="B123" s="199" t="s">
        <v>403</v>
      </c>
      <c r="C123" s="200">
        <v>2.4088541666666698E-3</v>
      </c>
    </row>
    <row r="124" spans="1:3" ht="15" customHeight="1" x14ac:dyDescent="0.2">
      <c r="A124" s="198" t="s">
        <v>72</v>
      </c>
      <c r="B124" s="199" t="s">
        <v>606</v>
      </c>
      <c r="C124" s="200">
        <v>2.1875000000000002E-3</v>
      </c>
    </row>
    <row r="125" spans="1:3" ht="15" customHeight="1" x14ac:dyDescent="0.2">
      <c r="A125" s="198" t="s">
        <v>88</v>
      </c>
      <c r="B125" s="199" t="s">
        <v>365</v>
      </c>
      <c r="C125" s="200">
        <v>2.6475694444444398E-3</v>
      </c>
    </row>
    <row r="126" spans="1:3" ht="15" customHeight="1" x14ac:dyDescent="0.2">
      <c r="A126" s="198" t="s">
        <v>95</v>
      </c>
      <c r="B126" s="199" t="s">
        <v>467</v>
      </c>
      <c r="C126" s="200">
        <v>2.4722222222222198E-3</v>
      </c>
    </row>
    <row r="127" spans="1:3" ht="15" customHeight="1" x14ac:dyDescent="0.2">
      <c r="A127" s="198" t="s">
        <v>69</v>
      </c>
      <c r="B127" s="199" t="s">
        <v>289</v>
      </c>
      <c r="C127" s="200">
        <v>2.4728997289972898E-3</v>
      </c>
    </row>
    <row r="128" spans="1:3" ht="15" customHeight="1" x14ac:dyDescent="0.2">
      <c r="A128" s="198" t="s">
        <v>58</v>
      </c>
      <c r="B128" s="199" t="s">
        <v>185</v>
      </c>
      <c r="C128" s="200">
        <v>2.2222222222222201E-3</v>
      </c>
    </row>
    <row r="129" spans="1:3" ht="15" customHeight="1" x14ac:dyDescent="0.2">
      <c r="A129" s="198" t="s">
        <v>60</v>
      </c>
      <c r="B129" s="199" t="s">
        <v>605</v>
      </c>
      <c r="C129" s="200">
        <v>2.48842592592593E-3</v>
      </c>
    </row>
    <row r="130" spans="1:3" ht="15" customHeight="1" x14ac:dyDescent="0.2">
      <c r="A130" s="198" t="s">
        <v>88</v>
      </c>
      <c r="B130" s="199" t="s">
        <v>809</v>
      </c>
      <c r="C130" s="200">
        <v>2.5000000000000001E-3</v>
      </c>
    </row>
    <row r="131" spans="1:3" ht="15" customHeight="1" x14ac:dyDescent="0.2">
      <c r="A131" s="198" t="s">
        <v>74</v>
      </c>
      <c r="B131" s="199" t="s">
        <v>398</v>
      </c>
      <c r="C131" s="200">
        <v>2.5883838383838399E-3</v>
      </c>
    </row>
    <row r="132" spans="1:3" ht="15" customHeight="1" x14ac:dyDescent="0.2">
      <c r="A132" s="198" t="s">
        <v>78</v>
      </c>
      <c r="B132" s="199" t="s">
        <v>344</v>
      </c>
      <c r="C132" s="200">
        <v>2.4948559670781899E-3</v>
      </c>
    </row>
    <row r="133" spans="1:3" ht="15" customHeight="1" x14ac:dyDescent="0.2">
      <c r="A133" s="198" t="s">
        <v>62</v>
      </c>
      <c r="B133" s="199" t="s">
        <v>223</v>
      </c>
      <c r="C133" s="200">
        <v>2.4652777777777802E-3</v>
      </c>
    </row>
    <row r="134" spans="1:3" ht="15" customHeight="1" x14ac:dyDescent="0.2">
      <c r="A134" s="198" t="s">
        <v>79</v>
      </c>
      <c r="B134" s="199" t="s">
        <v>538</v>
      </c>
      <c r="C134" s="200">
        <v>2.49368686868687E-3</v>
      </c>
    </row>
    <row r="135" spans="1:3" ht="15" customHeight="1" x14ac:dyDescent="0.2">
      <c r="A135" s="198" t="s">
        <v>96</v>
      </c>
      <c r="B135" s="199" t="s">
        <v>691</v>
      </c>
      <c r="C135" s="200">
        <v>2.5462962962963E-3</v>
      </c>
    </row>
    <row r="136" spans="1:3" ht="15" customHeight="1" x14ac:dyDescent="0.2">
      <c r="A136" s="198" t="s">
        <v>66</v>
      </c>
      <c r="B136" s="199" t="s">
        <v>220</v>
      </c>
      <c r="C136" s="200">
        <v>2.5157232704402501E-3</v>
      </c>
    </row>
    <row r="137" spans="1:3" ht="15" customHeight="1" x14ac:dyDescent="0.2">
      <c r="A137" s="198" t="s">
        <v>80</v>
      </c>
      <c r="B137" s="199" t="s">
        <v>241</v>
      </c>
      <c r="C137" s="200">
        <v>2.4822695035460998E-3</v>
      </c>
    </row>
    <row r="138" spans="1:3" ht="15" customHeight="1" x14ac:dyDescent="0.2">
      <c r="A138" s="198" t="s">
        <v>66</v>
      </c>
      <c r="B138" s="199" t="s">
        <v>73</v>
      </c>
      <c r="C138" s="200">
        <v>2.5252525252525298E-3</v>
      </c>
    </row>
    <row r="139" spans="1:3" ht="15" customHeight="1" x14ac:dyDescent="0.2">
      <c r="A139" s="198" t="s">
        <v>81</v>
      </c>
      <c r="B139" s="199" t="s">
        <v>863</v>
      </c>
      <c r="C139" s="200">
        <v>2.5462962962963E-3</v>
      </c>
    </row>
    <row r="140" spans="1:3" ht="15" customHeight="1" x14ac:dyDescent="0.2">
      <c r="A140" s="198" t="s">
        <v>91</v>
      </c>
      <c r="B140" s="199" t="s">
        <v>250</v>
      </c>
      <c r="C140" s="200">
        <v>2.49368686868687E-3</v>
      </c>
    </row>
    <row r="141" spans="1:3" ht="15" customHeight="1" x14ac:dyDescent="0.2">
      <c r="A141" s="198" t="s">
        <v>80</v>
      </c>
      <c r="B141" s="199" t="s">
        <v>362</v>
      </c>
      <c r="C141" s="200">
        <v>3.4722222222222199E-3</v>
      </c>
    </row>
    <row r="142" spans="1:3" ht="15" customHeight="1" x14ac:dyDescent="0.2">
      <c r="A142" s="198" t="s">
        <v>75</v>
      </c>
      <c r="B142" s="199" t="s">
        <v>497</v>
      </c>
      <c r="C142" s="200">
        <v>2.5347222222222199E-3</v>
      </c>
    </row>
    <row r="143" spans="1:3" ht="15" customHeight="1" x14ac:dyDescent="0.2">
      <c r="A143" s="198" t="s">
        <v>77</v>
      </c>
      <c r="B143" s="199" t="s">
        <v>268</v>
      </c>
      <c r="C143" s="200">
        <v>2.5735294117647102E-3</v>
      </c>
    </row>
    <row r="144" spans="1:3" ht="15" customHeight="1" x14ac:dyDescent="0.2">
      <c r="A144" s="198" t="s">
        <v>82</v>
      </c>
      <c r="B144" s="199" t="s">
        <v>539</v>
      </c>
      <c r="C144" s="200">
        <v>2.5641025641025602E-3</v>
      </c>
    </row>
    <row r="145" spans="1:3" ht="15" customHeight="1" x14ac:dyDescent="0.2">
      <c r="A145" s="198" t="s">
        <v>78</v>
      </c>
      <c r="B145" s="199" t="s">
        <v>225</v>
      </c>
      <c r="C145" s="200">
        <v>2.5709219858156E-3</v>
      </c>
    </row>
    <row r="146" spans="1:3" ht="15" customHeight="1" x14ac:dyDescent="0.2">
      <c r="A146" s="198" t="s">
        <v>73</v>
      </c>
      <c r="B146" s="199" t="s">
        <v>607</v>
      </c>
      <c r="C146" s="200">
        <v>3.08641975308642E-3</v>
      </c>
    </row>
    <row r="147" spans="1:3" ht="15" customHeight="1" x14ac:dyDescent="0.2">
      <c r="A147" s="198" t="s">
        <v>71</v>
      </c>
      <c r="B147" s="199" t="s">
        <v>211</v>
      </c>
      <c r="C147" s="200">
        <v>2.65456989247312E-3</v>
      </c>
    </row>
    <row r="148" spans="1:3" ht="15" customHeight="1" x14ac:dyDescent="0.2">
      <c r="A148" s="198" t="s">
        <v>91</v>
      </c>
      <c r="B148" s="199" t="s">
        <v>512</v>
      </c>
      <c r="C148" s="200">
        <v>2.6455026455026501E-3</v>
      </c>
    </row>
    <row r="149" spans="1:3" ht="15" customHeight="1" x14ac:dyDescent="0.2">
      <c r="A149" s="198" t="s">
        <v>95</v>
      </c>
      <c r="B149" s="199" t="s">
        <v>772</v>
      </c>
      <c r="C149" s="200">
        <v>2.60416666666667E-3</v>
      </c>
    </row>
    <row r="150" spans="1:3" ht="15" customHeight="1" x14ac:dyDescent="0.2">
      <c r="A150" s="198" t="s">
        <v>73</v>
      </c>
      <c r="B150" s="199" t="s">
        <v>767</v>
      </c>
      <c r="C150" s="200">
        <v>2.3611111111111098E-3</v>
      </c>
    </row>
    <row r="151" spans="1:3" ht="15" customHeight="1" x14ac:dyDescent="0.2">
      <c r="A151" s="198" t="s">
        <v>85</v>
      </c>
      <c r="B151" s="199" t="s">
        <v>653</v>
      </c>
      <c r="C151" s="200">
        <v>2.60416666666667E-3</v>
      </c>
    </row>
    <row r="152" spans="1:3" ht="15" customHeight="1" x14ac:dyDescent="0.2">
      <c r="A152" s="198" t="s">
        <v>85</v>
      </c>
      <c r="B152" s="199" t="s">
        <v>279</v>
      </c>
      <c r="C152" s="200">
        <v>2.5462962962963E-3</v>
      </c>
    </row>
    <row r="153" spans="1:3" ht="15" customHeight="1" x14ac:dyDescent="0.2">
      <c r="A153" s="198" t="s">
        <v>87</v>
      </c>
      <c r="B153" s="199" t="s">
        <v>555</v>
      </c>
      <c r="C153" s="200">
        <v>2.60416666666667E-3</v>
      </c>
    </row>
    <row r="154" spans="1:3" ht="15" customHeight="1" x14ac:dyDescent="0.2">
      <c r="A154" s="198" t="s">
        <v>59</v>
      </c>
      <c r="B154" s="199" t="s">
        <v>184</v>
      </c>
      <c r="C154" s="200">
        <v>2.62435400516796E-3</v>
      </c>
    </row>
    <row r="155" spans="1:3" ht="15" customHeight="1" x14ac:dyDescent="0.2">
      <c r="A155" s="198" t="s">
        <v>64</v>
      </c>
      <c r="B155" s="199" t="s">
        <v>187</v>
      </c>
      <c r="C155" s="200">
        <v>2.66064257028112E-3</v>
      </c>
    </row>
    <row r="156" spans="1:3" ht="15" customHeight="1" x14ac:dyDescent="0.2">
      <c r="A156" s="198" t="s">
        <v>73</v>
      </c>
      <c r="B156" s="199" t="s">
        <v>399</v>
      </c>
      <c r="C156" s="200">
        <v>2.5992063492063502E-3</v>
      </c>
    </row>
    <row r="157" spans="1:3" ht="15" customHeight="1" x14ac:dyDescent="0.2">
      <c r="A157" s="198" t="s">
        <v>74</v>
      </c>
      <c r="B157" s="199" t="s">
        <v>254</v>
      </c>
      <c r="C157" s="200">
        <v>2.7022946859903401E-3</v>
      </c>
    </row>
    <row r="158" spans="1:3" ht="15" customHeight="1" x14ac:dyDescent="0.2">
      <c r="A158" s="198" t="s">
        <v>81</v>
      </c>
      <c r="B158" s="199" t="s">
        <v>188</v>
      </c>
      <c r="C158" s="200">
        <v>2.6388888888888898E-3</v>
      </c>
    </row>
    <row r="159" spans="1:3" ht="15" customHeight="1" x14ac:dyDescent="0.2">
      <c r="A159" s="198" t="s">
        <v>73</v>
      </c>
      <c r="B159" s="199" t="s">
        <v>643</v>
      </c>
      <c r="C159" s="200">
        <v>2.6388888888888898E-3</v>
      </c>
    </row>
    <row r="160" spans="1:3" ht="15" customHeight="1" x14ac:dyDescent="0.2">
      <c r="A160" s="198" t="s">
        <v>84</v>
      </c>
      <c r="B160" s="199" t="s">
        <v>295</v>
      </c>
      <c r="C160" s="200">
        <v>2.5584795321637399E-3</v>
      </c>
    </row>
    <row r="161" spans="1:3" ht="15" customHeight="1" x14ac:dyDescent="0.2">
      <c r="A161" s="198" t="s">
        <v>74</v>
      </c>
      <c r="B161" s="199" t="s">
        <v>451</v>
      </c>
      <c r="C161" s="200">
        <v>2.5000000000000001E-3</v>
      </c>
    </row>
    <row r="162" spans="1:3" ht="15" customHeight="1" x14ac:dyDescent="0.2">
      <c r="A162" s="198" t="s">
        <v>83</v>
      </c>
      <c r="B162" s="199" t="s">
        <v>377</v>
      </c>
      <c r="C162" s="200">
        <v>2.7243589743589699E-3</v>
      </c>
    </row>
    <row r="163" spans="1:3" ht="15" customHeight="1" x14ac:dyDescent="0.2">
      <c r="A163" s="198" t="s">
        <v>60</v>
      </c>
      <c r="B163" s="199" t="s">
        <v>426</v>
      </c>
      <c r="C163" s="200">
        <v>2.8093434343434299E-3</v>
      </c>
    </row>
    <row r="164" spans="1:3" ht="15" customHeight="1" x14ac:dyDescent="0.2">
      <c r="A164" s="198" t="s">
        <v>81</v>
      </c>
      <c r="B164" s="199" t="s">
        <v>647</v>
      </c>
      <c r="C164" s="200">
        <v>2.9166666666666698E-3</v>
      </c>
    </row>
    <row r="165" spans="1:3" ht="15" customHeight="1" x14ac:dyDescent="0.2">
      <c r="A165" s="198" t="s">
        <v>85</v>
      </c>
      <c r="B165" s="199" t="s">
        <v>468</v>
      </c>
      <c r="C165" s="200">
        <v>2.7173913043478299E-3</v>
      </c>
    </row>
    <row r="166" spans="1:3" ht="15" customHeight="1" x14ac:dyDescent="0.2">
      <c r="A166" s="198" t="s">
        <v>78</v>
      </c>
      <c r="B166" s="199" t="s">
        <v>342</v>
      </c>
      <c r="C166" s="200">
        <v>2.6422764227642301E-3</v>
      </c>
    </row>
    <row r="167" spans="1:3" ht="15" customHeight="1" x14ac:dyDescent="0.2">
      <c r="A167" s="198" t="s">
        <v>80</v>
      </c>
      <c r="B167" s="199" t="s">
        <v>212</v>
      </c>
      <c r="C167" s="200">
        <v>2.7329749103942699E-3</v>
      </c>
    </row>
    <row r="168" spans="1:3" ht="15" customHeight="1" x14ac:dyDescent="0.2">
      <c r="A168" s="198" t="s">
        <v>91</v>
      </c>
      <c r="B168" s="199" t="s">
        <v>290</v>
      </c>
      <c r="C168" s="200">
        <v>2.6427469135802501E-3</v>
      </c>
    </row>
    <row r="169" spans="1:3" ht="15" customHeight="1" x14ac:dyDescent="0.2">
      <c r="A169" s="198" t="s">
        <v>92</v>
      </c>
      <c r="B169" s="199" t="s">
        <v>274</v>
      </c>
      <c r="C169" s="200">
        <v>2.75793650793651E-3</v>
      </c>
    </row>
    <row r="170" spans="1:3" ht="15" customHeight="1" x14ac:dyDescent="0.2">
      <c r="A170" s="198" t="s">
        <v>95</v>
      </c>
      <c r="B170" s="199" t="s">
        <v>61</v>
      </c>
      <c r="C170" s="200">
        <v>2.66812865497076E-3</v>
      </c>
    </row>
    <row r="171" spans="1:3" ht="15" customHeight="1" x14ac:dyDescent="0.2">
      <c r="A171" s="198" t="s">
        <v>93</v>
      </c>
      <c r="B171" s="199" t="s">
        <v>604</v>
      </c>
      <c r="C171" s="200">
        <v>2.7006172839506202E-3</v>
      </c>
    </row>
    <row r="172" spans="1:3" ht="15" customHeight="1" x14ac:dyDescent="0.2">
      <c r="A172" s="198" t="s">
        <v>75</v>
      </c>
      <c r="B172" s="199" t="s">
        <v>255</v>
      </c>
      <c r="C172" s="200">
        <v>2.6895943562610198E-3</v>
      </c>
    </row>
    <row r="173" spans="1:3" ht="15" customHeight="1" x14ac:dyDescent="0.2">
      <c r="A173" s="198" t="s">
        <v>59</v>
      </c>
      <c r="B173" s="199" t="s">
        <v>245</v>
      </c>
      <c r="C173" s="200">
        <v>2.7269647696476999E-3</v>
      </c>
    </row>
    <row r="174" spans="1:3" ht="15" customHeight="1" x14ac:dyDescent="0.2">
      <c r="A174" s="198" t="s">
        <v>70</v>
      </c>
      <c r="B174" s="199" t="s">
        <v>267</v>
      </c>
      <c r="C174" s="200">
        <v>2.8108465608465598E-3</v>
      </c>
    </row>
    <row r="175" spans="1:3" ht="15" customHeight="1" x14ac:dyDescent="0.2">
      <c r="A175" s="198" t="s">
        <v>73</v>
      </c>
      <c r="B175" s="199" t="s">
        <v>450</v>
      </c>
      <c r="C175" s="200">
        <v>2.8611111111111098E-3</v>
      </c>
    </row>
    <row r="176" spans="1:3" ht="15" customHeight="1" x14ac:dyDescent="0.2">
      <c r="A176" s="198" t="s">
        <v>66</v>
      </c>
      <c r="B176" s="199" t="s">
        <v>402</v>
      </c>
      <c r="C176" s="200">
        <v>2.71464646464646E-3</v>
      </c>
    </row>
    <row r="177" spans="1:3" ht="15" customHeight="1" x14ac:dyDescent="0.2">
      <c r="A177" s="198" t="s">
        <v>73</v>
      </c>
      <c r="B177" s="199" t="s">
        <v>233</v>
      </c>
      <c r="C177" s="200">
        <v>2.7529761904761898E-3</v>
      </c>
    </row>
    <row r="178" spans="1:3" ht="15" customHeight="1" x14ac:dyDescent="0.2">
      <c r="A178" s="198" t="s">
        <v>72</v>
      </c>
      <c r="B178" s="199" t="s">
        <v>255</v>
      </c>
      <c r="C178" s="200">
        <v>2.7243589743589699E-3</v>
      </c>
    </row>
    <row r="179" spans="1:3" ht="15" customHeight="1" x14ac:dyDescent="0.2">
      <c r="A179" s="198" t="s">
        <v>73</v>
      </c>
      <c r="B179" s="199" t="s">
        <v>470</v>
      </c>
      <c r="C179" s="200">
        <v>2.7430555555555602E-3</v>
      </c>
    </row>
    <row r="180" spans="1:3" ht="15" customHeight="1" x14ac:dyDescent="0.2">
      <c r="A180" s="198" t="s">
        <v>73</v>
      </c>
      <c r="B180" s="199" t="s">
        <v>269</v>
      </c>
      <c r="C180" s="200">
        <v>2.7369281045751602E-3</v>
      </c>
    </row>
    <row r="181" spans="1:3" ht="15" customHeight="1" x14ac:dyDescent="0.2">
      <c r="A181" s="198" t="s">
        <v>93</v>
      </c>
      <c r="B181" s="199" t="s">
        <v>453</v>
      </c>
      <c r="C181" s="200">
        <v>2.6960784313725498E-3</v>
      </c>
    </row>
    <row r="182" spans="1:3" ht="15" customHeight="1" x14ac:dyDescent="0.2">
      <c r="A182" s="198" t="s">
        <v>73</v>
      </c>
      <c r="B182" s="199" t="s">
        <v>563</v>
      </c>
      <c r="C182" s="200">
        <v>2.7447089947089899E-3</v>
      </c>
    </row>
    <row r="183" spans="1:3" ht="15" customHeight="1" x14ac:dyDescent="0.2">
      <c r="A183" s="198" t="s">
        <v>75</v>
      </c>
      <c r="B183" s="199" t="s">
        <v>537</v>
      </c>
      <c r="C183" s="200">
        <v>2.6570048309178698E-3</v>
      </c>
    </row>
    <row r="184" spans="1:3" ht="15" customHeight="1" x14ac:dyDescent="0.2">
      <c r="A184" s="198" t="s">
        <v>95</v>
      </c>
      <c r="B184" s="199" t="s">
        <v>810</v>
      </c>
      <c r="C184" s="200">
        <v>2.7777777777777801E-3</v>
      </c>
    </row>
    <row r="185" spans="1:3" ht="15" customHeight="1" x14ac:dyDescent="0.2">
      <c r="A185" s="198" t="s">
        <v>89</v>
      </c>
      <c r="B185" s="199" t="s">
        <v>342</v>
      </c>
      <c r="C185" s="200">
        <v>2.7006172839506202E-3</v>
      </c>
    </row>
    <row r="186" spans="1:3" ht="15" customHeight="1" x14ac:dyDescent="0.2">
      <c r="A186" s="198" t="s">
        <v>89</v>
      </c>
      <c r="B186" s="199" t="s">
        <v>367</v>
      </c>
      <c r="C186" s="200">
        <v>2.7777777777777801E-3</v>
      </c>
    </row>
    <row r="187" spans="1:3" ht="15" customHeight="1" x14ac:dyDescent="0.2">
      <c r="A187" s="198" t="s">
        <v>73</v>
      </c>
      <c r="B187" s="199" t="s">
        <v>857</v>
      </c>
      <c r="C187" s="200">
        <v>2.7777777777777801E-3</v>
      </c>
    </row>
    <row r="188" spans="1:3" ht="15" customHeight="1" x14ac:dyDescent="0.2">
      <c r="A188" s="198" t="s">
        <v>73</v>
      </c>
      <c r="B188" s="199" t="s">
        <v>852</v>
      </c>
      <c r="C188" s="200">
        <v>2.7777777777777801E-3</v>
      </c>
    </row>
    <row r="189" spans="1:3" ht="15" customHeight="1" x14ac:dyDescent="0.2">
      <c r="A189" s="198" t="s">
        <v>59</v>
      </c>
      <c r="B189" s="199" t="s">
        <v>256</v>
      </c>
      <c r="C189" s="200">
        <v>2.7475845410628E-3</v>
      </c>
    </row>
    <row r="190" spans="1:3" ht="15" customHeight="1" x14ac:dyDescent="0.2">
      <c r="A190" s="198" t="s">
        <v>63</v>
      </c>
      <c r="B190" s="199" t="s">
        <v>854</v>
      </c>
      <c r="C190" s="200">
        <v>2.7777777777777801E-3</v>
      </c>
    </row>
    <row r="191" spans="1:3" ht="15" customHeight="1" x14ac:dyDescent="0.2">
      <c r="A191" s="198" t="s">
        <v>58</v>
      </c>
      <c r="B191" s="199" t="s">
        <v>275</v>
      </c>
      <c r="C191" s="200">
        <v>2.7982026143790902E-3</v>
      </c>
    </row>
    <row r="192" spans="1:3" ht="15" customHeight="1" x14ac:dyDescent="0.2">
      <c r="A192" s="198" t="s">
        <v>82</v>
      </c>
      <c r="B192" s="199" t="s">
        <v>734</v>
      </c>
      <c r="C192" s="200">
        <v>2.7777777777777801E-3</v>
      </c>
    </row>
    <row r="193" spans="1:3" ht="15" customHeight="1" x14ac:dyDescent="0.2">
      <c r="A193" s="198" t="s">
        <v>87</v>
      </c>
      <c r="B193" s="199" t="s">
        <v>806</v>
      </c>
      <c r="C193" s="200">
        <v>2.7777777777777801E-3</v>
      </c>
    </row>
    <row r="194" spans="1:3" ht="15" customHeight="1" x14ac:dyDescent="0.2">
      <c r="A194" s="198" t="s">
        <v>86</v>
      </c>
      <c r="B194" s="199" t="s">
        <v>768</v>
      </c>
      <c r="C194" s="200">
        <v>2.7777777777777801E-3</v>
      </c>
    </row>
    <row r="195" spans="1:3" ht="15" customHeight="1" x14ac:dyDescent="0.2">
      <c r="A195" s="198" t="s">
        <v>86</v>
      </c>
      <c r="B195" s="199" t="s">
        <v>858</v>
      </c>
      <c r="C195" s="200">
        <v>2.7777777777777801E-3</v>
      </c>
    </row>
    <row r="196" spans="1:3" ht="15" customHeight="1" x14ac:dyDescent="0.2">
      <c r="A196" s="198" t="s">
        <v>72</v>
      </c>
      <c r="B196" s="199" t="s">
        <v>302</v>
      </c>
      <c r="C196" s="200">
        <v>2.70833333333333E-3</v>
      </c>
    </row>
    <row r="197" spans="1:3" ht="15" customHeight="1" x14ac:dyDescent="0.2">
      <c r="A197" s="198" t="s">
        <v>64</v>
      </c>
      <c r="B197" s="199" t="s">
        <v>614</v>
      </c>
      <c r="C197" s="200">
        <v>2.7777777777777801E-3</v>
      </c>
    </row>
    <row r="198" spans="1:3" ht="15" customHeight="1" x14ac:dyDescent="0.2">
      <c r="A198" s="198" t="s">
        <v>61</v>
      </c>
      <c r="B198" s="199" t="s">
        <v>457</v>
      </c>
      <c r="C198" s="200">
        <v>2.8211805555555598E-3</v>
      </c>
    </row>
    <row r="199" spans="1:3" ht="15" customHeight="1" x14ac:dyDescent="0.2">
      <c r="A199" s="198" t="s">
        <v>74</v>
      </c>
      <c r="B199" s="199" t="s">
        <v>312</v>
      </c>
      <c r="C199" s="200">
        <v>2.7970679012345699E-3</v>
      </c>
    </row>
    <row r="200" spans="1:3" ht="15" customHeight="1" x14ac:dyDescent="0.2">
      <c r="A200" s="198" t="s">
        <v>79</v>
      </c>
      <c r="B200" s="199" t="s">
        <v>73</v>
      </c>
      <c r="C200" s="200">
        <v>2.8143274853801199E-3</v>
      </c>
    </row>
    <row r="201" spans="1:3" ht="15" customHeight="1" x14ac:dyDescent="0.2">
      <c r="A201" s="198" t="s">
        <v>89</v>
      </c>
      <c r="B201" s="199" t="s">
        <v>514</v>
      </c>
      <c r="C201" s="200">
        <v>2.8409090909090901E-3</v>
      </c>
    </row>
    <row r="202" spans="1:3" ht="15" customHeight="1" x14ac:dyDescent="0.2">
      <c r="A202" s="198" t="s">
        <v>73</v>
      </c>
      <c r="B202" s="199" t="s">
        <v>566</v>
      </c>
      <c r="C202" s="200">
        <v>2.8356481481481501E-3</v>
      </c>
    </row>
    <row r="203" spans="1:3" ht="15" customHeight="1" x14ac:dyDescent="0.2">
      <c r="A203" s="198" t="s">
        <v>66</v>
      </c>
      <c r="B203" s="199" t="s">
        <v>318</v>
      </c>
      <c r="C203" s="200">
        <v>2.8311965811965798E-3</v>
      </c>
    </row>
    <row r="204" spans="1:3" ht="15" customHeight="1" x14ac:dyDescent="0.2">
      <c r="A204" s="198" t="s">
        <v>61</v>
      </c>
      <c r="B204" s="199" t="s">
        <v>498</v>
      </c>
      <c r="C204" s="200">
        <v>2.8356481481481501E-3</v>
      </c>
    </row>
    <row r="205" spans="1:3" ht="15" customHeight="1" x14ac:dyDescent="0.2">
      <c r="A205" s="198" t="s">
        <v>62</v>
      </c>
      <c r="B205" s="199" t="s">
        <v>231</v>
      </c>
      <c r="C205" s="200">
        <v>2.8418803418803402E-3</v>
      </c>
    </row>
    <row r="206" spans="1:3" ht="15" customHeight="1" x14ac:dyDescent="0.2">
      <c r="A206" s="198" t="s">
        <v>73</v>
      </c>
      <c r="B206" s="199" t="s">
        <v>276</v>
      </c>
      <c r="C206" s="200">
        <v>2.93458781362007E-3</v>
      </c>
    </row>
    <row r="207" spans="1:3" ht="15" customHeight="1" x14ac:dyDescent="0.2">
      <c r="A207" s="198" t="s">
        <v>67</v>
      </c>
      <c r="B207" s="199" t="s">
        <v>315</v>
      </c>
      <c r="C207" s="200">
        <v>2.8611111111111098E-3</v>
      </c>
    </row>
    <row r="208" spans="1:3" ht="15" customHeight="1" x14ac:dyDescent="0.2">
      <c r="A208" s="198" t="s">
        <v>66</v>
      </c>
      <c r="B208" s="199" t="s">
        <v>284</v>
      </c>
      <c r="C208" s="200">
        <v>2.9558404558404599E-3</v>
      </c>
    </row>
    <row r="209" spans="1:3" ht="15" customHeight="1" x14ac:dyDescent="0.2">
      <c r="A209" s="198" t="s">
        <v>66</v>
      </c>
      <c r="B209" s="199" t="s">
        <v>345</v>
      </c>
      <c r="C209" s="200">
        <v>2.9121863799283199E-3</v>
      </c>
    </row>
    <row r="210" spans="1:3" ht="15" customHeight="1" x14ac:dyDescent="0.2">
      <c r="A210" s="198" t="s">
        <v>71</v>
      </c>
      <c r="B210" s="199" t="s">
        <v>311</v>
      </c>
      <c r="C210" s="200">
        <v>3.0208333333333298E-3</v>
      </c>
    </row>
    <row r="211" spans="1:3" ht="15" customHeight="1" x14ac:dyDescent="0.2">
      <c r="A211" s="198" t="s">
        <v>83</v>
      </c>
      <c r="B211" s="199" t="s">
        <v>77</v>
      </c>
      <c r="C211" s="200">
        <v>2.8754340277777801E-3</v>
      </c>
    </row>
    <row r="212" spans="1:3" ht="15" customHeight="1" x14ac:dyDescent="0.2">
      <c r="A212" s="198" t="s">
        <v>87</v>
      </c>
      <c r="B212" s="199" t="s">
        <v>401</v>
      </c>
      <c r="C212" s="200">
        <v>2.9265873015872999E-3</v>
      </c>
    </row>
    <row r="213" spans="1:3" ht="15" customHeight="1" x14ac:dyDescent="0.2">
      <c r="A213" s="198" t="s">
        <v>76</v>
      </c>
      <c r="B213" s="199" t="s">
        <v>439</v>
      </c>
      <c r="C213" s="200">
        <v>2.9003267973856202E-3</v>
      </c>
    </row>
    <row r="214" spans="1:3" ht="15" customHeight="1" x14ac:dyDescent="0.2">
      <c r="A214" s="198" t="s">
        <v>86</v>
      </c>
      <c r="B214" s="199" t="s">
        <v>310</v>
      </c>
      <c r="C214" s="200">
        <v>2.7546296296296299E-3</v>
      </c>
    </row>
    <row r="215" spans="1:3" ht="15" customHeight="1" x14ac:dyDescent="0.2">
      <c r="A215" s="198" t="s">
        <v>87</v>
      </c>
      <c r="B215" s="199" t="s">
        <v>419</v>
      </c>
      <c r="C215" s="200">
        <v>2.9761904761904799E-3</v>
      </c>
    </row>
    <row r="216" spans="1:3" ht="15" customHeight="1" x14ac:dyDescent="0.2">
      <c r="A216" s="198" t="s">
        <v>89</v>
      </c>
      <c r="B216" s="199" t="s">
        <v>771</v>
      </c>
      <c r="C216" s="200">
        <v>2.9166666666666698E-3</v>
      </c>
    </row>
    <row r="217" spans="1:3" ht="15" customHeight="1" x14ac:dyDescent="0.2">
      <c r="A217" s="198" t="s">
        <v>77</v>
      </c>
      <c r="B217" s="199" t="s">
        <v>194</v>
      </c>
      <c r="C217" s="200">
        <v>2.8784219001610298E-3</v>
      </c>
    </row>
    <row r="218" spans="1:3" ht="15" customHeight="1" x14ac:dyDescent="0.2">
      <c r="A218" s="198" t="s">
        <v>84</v>
      </c>
      <c r="B218" s="199" t="s">
        <v>428</v>
      </c>
      <c r="C218" s="200">
        <v>2.9113247863247899E-3</v>
      </c>
    </row>
    <row r="219" spans="1:3" ht="15" customHeight="1" x14ac:dyDescent="0.2">
      <c r="A219" s="198" t="s">
        <v>95</v>
      </c>
      <c r="B219" s="199" t="s">
        <v>616</v>
      </c>
      <c r="C219" s="200">
        <v>2.98611111111111E-3</v>
      </c>
    </row>
    <row r="220" spans="1:3" ht="15" customHeight="1" x14ac:dyDescent="0.2">
      <c r="A220" s="198" t="s">
        <v>73</v>
      </c>
      <c r="B220" s="199" t="s">
        <v>452</v>
      </c>
      <c r="C220" s="200">
        <v>2.9513888888888901E-3</v>
      </c>
    </row>
    <row r="221" spans="1:3" ht="15" customHeight="1" x14ac:dyDescent="0.2">
      <c r="A221" s="198" t="s">
        <v>78</v>
      </c>
      <c r="B221" s="199" t="s">
        <v>397</v>
      </c>
      <c r="C221" s="200">
        <v>2.8001792114695301E-3</v>
      </c>
    </row>
    <row r="222" spans="1:3" ht="15" customHeight="1" x14ac:dyDescent="0.2">
      <c r="A222" s="198" t="s">
        <v>89</v>
      </c>
      <c r="B222" s="199" t="s">
        <v>243</v>
      </c>
      <c r="C222" s="200">
        <v>2.9513888888888901E-3</v>
      </c>
    </row>
    <row r="223" spans="1:3" ht="15" customHeight="1" x14ac:dyDescent="0.2">
      <c r="A223" s="198" t="s">
        <v>66</v>
      </c>
      <c r="B223" s="199" t="s">
        <v>329</v>
      </c>
      <c r="C223" s="200">
        <v>3.0952380952381001E-3</v>
      </c>
    </row>
    <row r="224" spans="1:3" ht="15" customHeight="1" x14ac:dyDescent="0.2">
      <c r="A224" s="198" t="s">
        <v>92</v>
      </c>
      <c r="B224" s="199" t="s">
        <v>261</v>
      </c>
      <c r="C224" s="200">
        <v>2.9166666666666698E-3</v>
      </c>
    </row>
    <row r="225" spans="1:3" ht="15" customHeight="1" x14ac:dyDescent="0.2">
      <c r="A225" s="198" t="s">
        <v>72</v>
      </c>
      <c r="B225" s="199" t="s">
        <v>472</v>
      </c>
      <c r="C225" s="200">
        <v>2.8044871794871799E-3</v>
      </c>
    </row>
    <row r="226" spans="1:3" ht="15" customHeight="1" x14ac:dyDescent="0.2">
      <c r="A226" s="198" t="s">
        <v>75</v>
      </c>
      <c r="B226" s="199" t="s">
        <v>540</v>
      </c>
      <c r="C226" s="200">
        <v>2.9671717171717198E-3</v>
      </c>
    </row>
    <row r="227" spans="1:3" ht="15" customHeight="1" x14ac:dyDescent="0.2">
      <c r="A227" s="198" t="s">
        <v>75</v>
      </c>
      <c r="B227" s="199" t="s">
        <v>379</v>
      </c>
      <c r="C227" s="200">
        <v>3.0017921146953401E-3</v>
      </c>
    </row>
    <row r="228" spans="1:3" ht="15" customHeight="1" x14ac:dyDescent="0.2">
      <c r="A228" s="198" t="s">
        <v>73</v>
      </c>
      <c r="B228" s="199" t="s">
        <v>655</v>
      </c>
      <c r="C228" s="200">
        <v>2.88461538461539E-3</v>
      </c>
    </row>
    <row r="229" spans="1:3" ht="15" customHeight="1" x14ac:dyDescent="0.2">
      <c r="A229" s="198" t="s">
        <v>87</v>
      </c>
      <c r="B229" s="199" t="s">
        <v>250</v>
      </c>
      <c r="C229" s="200">
        <v>2.98611111111111E-3</v>
      </c>
    </row>
    <row r="230" spans="1:3" ht="15" customHeight="1" x14ac:dyDescent="0.2">
      <c r="A230" s="198" t="s">
        <v>68</v>
      </c>
      <c r="B230" s="199" t="s">
        <v>250</v>
      </c>
      <c r="C230" s="200">
        <v>2.9616013071895402E-3</v>
      </c>
    </row>
    <row r="231" spans="1:3" ht="15" customHeight="1" x14ac:dyDescent="0.2">
      <c r="A231" s="198" t="s">
        <v>77</v>
      </c>
      <c r="B231" s="199" t="s">
        <v>227</v>
      </c>
      <c r="C231" s="200">
        <v>3.0042270531400999E-3</v>
      </c>
    </row>
    <row r="232" spans="1:3" ht="15" customHeight="1" x14ac:dyDescent="0.2">
      <c r="A232" s="198" t="s">
        <v>62</v>
      </c>
      <c r="B232" s="199" t="s">
        <v>256</v>
      </c>
      <c r="C232" s="200">
        <v>3.0523255813953501E-3</v>
      </c>
    </row>
    <row r="233" spans="1:3" ht="15" customHeight="1" x14ac:dyDescent="0.2">
      <c r="A233" s="198" t="s">
        <v>82</v>
      </c>
      <c r="B233" s="199" t="s">
        <v>187</v>
      </c>
      <c r="C233" s="200">
        <v>3.0092592592592601E-3</v>
      </c>
    </row>
    <row r="234" spans="1:3" ht="15" customHeight="1" x14ac:dyDescent="0.2">
      <c r="A234" s="198" t="s">
        <v>87</v>
      </c>
      <c r="B234" s="199" t="s">
        <v>736</v>
      </c>
      <c r="C234" s="200">
        <v>3.0753968253968301E-3</v>
      </c>
    </row>
    <row r="235" spans="1:3" ht="15" customHeight="1" x14ac:dyDescent="0.2">
      <c r="A235" s="198" t="s">
        <v>93</v>
      </c>
      <c r="B235" s="199" t="s">
        <v>250</v>
      </c>
      <c r="C235" s="200">
        <v>2.8985507246376799E-3</v>
      </c>
    </row>
    <row r="236" spans="1:3" ht="15" customHeight="1" x14ac:dyDescent="0.2">
      <c r="A236" s="198" t="s">
        <v>77</v>
      </c>
      <c r="B236" s="199" t="s">
        <v>242</v>
      </c>
      <c r="C236" s="200">
        <v>3.2222222222222201E-3</v>
      </c>
    </row>
    <row r="237" spans="1:3" ht="15" customHeight="1" x14ac:dyDescent="0.2">
      <c r="A237" s="198" t="s">
        <v>70</v>
      </c>
      <c r="B237" s="199" t="s">
        <v>188</v>
      </c>
      <c r="C237" s="200">
        <v>3.10185185185185E-3</v>
      </c>
    </row>
    <row r="238" spans="1:3" ht="15" customHeight="1" x14ac:dyDescent="0.2">
      <c r="A238" s="198" t="s">
        <v>63</v>
      </c>
      <c r="B238" s="199" t="s">
        <v>569</v>
      </c>
      <c r="C238" s="200">
        <v>3.1432748538011701E-3</v>
      </c>
    </row>
    <row r="239" spans="1:3" ht="15" customHeight="1" x14ac:dyDescent="0.2">
      <c r="A239" s="198" t="s">
        <v>92</v>
      </c>
      <c r="B239" s="199" t="s">
        <v>73</v>
      </c>
      <c r="C239" s="200">
        <v>3.0228758169934598E-3</v>
      </c>
    </row>
    <row r="240" spans="1:3" ht="15" customHeight="1" x14ac:dyDescent="0.2">
      <c r="A240" s="198" t="s">
        <v>89</v>
      </c>
      <c r="B240" s="199" t="s">
        <v>542</v>
      </c>
      <c r="C240" s="200">
        <v>3.0303030303030299E-3</v>
      </c>
    </row>
    <row r="241" spans="1:3" ht="15" customHeight="1" x14ac:dyDescent="0.2">
      <c r="A241" s="198" t="s">
        <v>59</v>
      </c>
      <c r="B241" s="199" t="s">
        <v>199</v>
      </c>
      <c r="C241" s="200">
        <v>3.02230046948357E-3</v>
      </c>
    </row>
    <row r="242" spans="1:3" ht="15" customHeight="1" x14ac:dyDescent="0.2">
      <c r="A242" s="198" t="s">
        <v>88</v>
      </c>
      <c r="B242" s="199" t="s">
        <v>404</v>
      </c>
      <c r="C242" s="200">
        <v>2.84391534391534E-3</v>
      </c>
    </row>
    <row r="243" spans="1:3" ht="15" customHeight="1" x14ac:dyDescent="0.2">
      <c r="A243" s="198" t="s">
        <v>72</v>
      </c>
      <c r="B243" s="199" t="s">
        <v>471</v>
      </c>
      <c r="C243" s="200">
        <v>3.0478395061728399E-3</v>
      </c>
    </row>
    <row r="244" spans="1:3" ht="15" customHeight="1" x14ac:dyDescent="0.2">
      <c r="A244" s="198" t="s">
        <v>58</v>
      </c>
      <c r="B244" s="199" t="s">
        <v>216</v>
      </c>
      <c r="C244" s="200">
        <v>3.0249529190207198E-3</v>
      </c>
    </row>
    <row r="245" spans="1:3" ht="15" customHeight="1" x14ac:dyDescent="0.2">
      <c r="A245" s="198" t="s">
        <v>75</v>
      </c>
      <c r="B245" s="199" t="s">
        <v>313</v>
      </c>
      <c r="C245" s="200">
        <v>3.0723905723905702E-3</v>
      </c>
    </row>
    <row r="246" spans="1:3" ht="15" customHeight="1" x14ac:dyDescent="0.2">
      <c r="A246" s="198" t="s">
        <v>73</v>
      </c>
      <c r="B246" s="199" t="s">
        <v>469</v>
      </c>
      <c r="C246" s="200">
        <v>3.0478395061728399E-3</v>
      </c>
    </row>
    <row r="247" spans="1:3" ht="15" customHeight="1" x14ac:dyDescent="0.2">
      <c r="A247" s="198" t="s">
        <v>95</v>
      </c>
      <c r="B247" s="199" t="s">
        <v>609</v>
      </c>
      <c r="C247" s="200">
        <v>3.0555555555555601E-3</v>
      </c>
    </row>
    <row r="248" spans="1:3" ht="15" customHeight="1" x14ac:dyDescent="0.2">
      <c r="A248" s="198" t="s">
        <v>74</v>
      </c>
      <c r="B248" s="199" t="s">
        <v>346</v>
      </c>
      <c r="C248" s="200">
        <v>3.0555555555555601E-3</v>
      </c>
    </row>
    <row r="249" spans="1:3" ht="15" customHeight="1" x14ac:dyDescent="0.2">
      <c r="A249" s="198" t="s">
        <v>93</v>
      </c>
      <c r="B249" s="199" t="s">
        <v>272</v>
      </c>
      <c r="C249" s="200">
        <v>3.5218253968253999E-3</v>
      </c>
    </row>
    <row r="250" spans="1:3" ht="15" customHeight="1" x14ac:dyDescent="0.2">
      <c r="A250" s="198" t="s">
        <v>64</v>
      </c>
      <c r="B250" s="199" t="s">
        <v>618</v>
      </c>
      <c r="C250" s="200">
        <v>3.1828703703703702E-3</v>
      </c>
    </row>
    <row r="251" spans="1:3" ht="15" customHeight="1" x14ac:dyDescent="0.2">
      <c r="A251" s="198" t="s">
        <v>87</v>
      </c>
      <c r="B251" s="199" t="s">
        <v>185</v>
      </c>
      <c r="C251" s="200">
        <v>3.0753968253968301E-3</v>
      </c>
    </row>
    <row r="252" spans="1:3" ht="15" customHeight="1" x14ac:dyDescent="0.2">
      <c r="A252" s="198" t="s">
        <v>65</v>
      </c>
      <c r="B252" s="199" t="s">
        <v>515</v>
      </c>
      <c r="C252" s="200">
        <v>3.0555555555555601E-3</v>
      </c>
    </row>
    <row r="253" spans="1:3" ht="15" customHeight="1" x14ac:dyDescent="0.2">
      <c r="A253" s="198" t="s">
        <v>72</v>
      </c>
      <c r="B253" s="199" t="s">
        <v>197</v>
      </c>
      <c r="C253" s="200">
        <v>3.0092592592592601E-3</v>
      </c>
    </row>
    <row r="254" spans="1:3" ht="15" customHeight="1" x14ac:dyDescent="0.2">
      <c r="A254" s="198" t="s">
        <v>87</v>
      </c>
      <c r="B254" s="199" t="s">
        <v>381</v>
      </c>
      <c r="C254" s="200">
        <v>3.6706349206349202E-3</v>
      </c>
    </row>
    <row r="255" spans="1:3" ht="15" customHeight="1" x14ac:dyDescent="0.2">
      <c r="A255" s="198" t="s">
        <v>73</v>
      </c>
      <c r="B255" s="199" t="s">
        <v>765</v>
      </c>
      <c r="C255" s="200">
        <v>3.0381944444444402E-3</v>
      </c>
    </row>
    <row r="256" spans="1:3" ht="15" customHeight="1" x14ac:dyDescent="0.2">
      <c r="A256" s="198" t="s">
        <v>61</v>
      </c>
      <c r="B256" s="199" t="s">
        <v>267</v>
      </c>
      <c r="C256" s="200">
        <v>3.0982905982905999E-3</v>
      </c>
    </row>
    <row r="257" spans="1:3" ht="15" customHeight="1" x14ac:dyDescent="0.2">
      <c r="A257" s="198" t="s">
        <v>58</v>
      </c>
      <c r="B257" s="199" t="s">
        <v>331</v>
      </c>
      <c r="C257" s="200">
        <v>3.1415343915343901E-3</v>
      </c>
    </row>
    <row r="258" spans="1:3" ht="15" customHeight="1" x14ac:dyDescent="0.2">
      <c r="A258" s="198" t="s">
        <v>64</v>
      </c>
      <c r="B258" s="199" t="s">
        <v>330</v>
      </c>
      <c r="C258" s="200">
        <v>3.0952380952381001E-3</v>
      </c>
    </row>
    <row r="259" spans="1:3" ht="15" customHeight="1" x14ac:dyDescent="0.2">
      <c r="A259" s="198" t="s">
        <v>67</v>
      </c>
      <c r="B259" s="199" t="s">
        <v>277</v>
      </c>
      <c r="C259" s="200">
        <v>3.0732860520094598E-3</v>
      </c>
    </row>
    <row r="260" spans="1:3" ht="15" customHeight="1" x14ac:dyDescent="0.2">
      <c r="A260" s="198" t="s">
        <v>87</v>
      </c>
      <c r="B260" s="199" t="s">
        <v>291</v>
      </c>
      <c r="C260" s="200">
        <v>3.1719219219219202E-3</v>
      </c>
    </row>
    <row r="261" spans="1:3" ht="15" customHeight="1" x14ac:dyDescent="0.2">
      <c r="A261" s="198" t="s">
        <v>73</v>
      </c>
      <c r="B261" s="199" t="s">
        <v>610</v>
      </c>
      <c r="C261" s="200">
        <v>3.0934343434343399E-3</v>
      </c>
    </row>
    <row r="262" spans="1:3" ht="15" customHeight="1" x14ac:dyDescent="0.2">
      <c r="A262" s="198" t="s">
        <v>66</v>
      </c>
      <c r="B262" s="199" t="s">
        <v>280</v>
      </c>
      <c r="C262" s="200">
        <v>3.0437352245862902E-3</v>
      </c>
    </row>
    <row r="263" spans="1:3" ht="15" customHeight="1" x14ac:dyDescent="0.2">
      <c r="A263" s="198" t="s">
        <v>60</v>
      </c>
      <c r="B263" s="199" t="s">
        <v>405</v>
      </c>
      <c r="C263" s="200">
        <v>3.1130268199233702E-3</v>
      </c>
    </row>
    <row r="264" spans="1:3" ht="15" customHeight="1" x14ac:dyDescent="0.2">
      <c r="A264" s="198" t="s">
        <v>58</v>
      </c>
      <c r="B264" s="199" t="s">
        <v>250</v>
      </c>
      <c r="C264" s="200">
        <v>3.08641975308642E-3</v>
      </c>
    </row>
    <row r="265" spans="1:3" ht="15" customHeight="1" x14ac:dyDescent="0.2">
      <c r="A265" s="198" t="s">
        <v>72</v>
      </c>
      <c r="B265" s="199" t="s">
        <v>261</v>
      </c>
      <c r="C265" s="200">
        <v>3.1318082788670998E-3</v>
      </c>
    </row>
    <row r="266" spans="1:3" ht="15" customHeight="1" x14ac:dyDescent="0.2">
      <c r="A266" s="198" t="s">
        <v>62</v>
      </c>
      <c r="B266" s="199" t="s">
        <v>201</v>
      </c>
      <c r="C266" s="200">
        <v>3.17925347222222E-3</v>
      </c>
    </row>
    <row r="267" spans="1:3" ht="15" customHeight="1" x14ac:dyDescent="0.2">
      <c r="A267" s="198" t="s">
        <v>89</v>
      </c>
      <c r="B267" s="199" t="s">
        <v>378</v>
      </c>
      <c r="C267" s="200">
        <v>3.1539351851851902E-3</v>
      </c>
    </row>
    <row r="268" spans="1:3" ht="15" customHeight="1" x14ac:dyDescent="0.2">
      <c r="A268" s="198" t="s">
        <v>73</v>
      </c>
      <c r="B268" s="199" t="s">
        <v>541</v>
      </c>
      <c r="C268" s="200">
        <v>3.34201388888889E-3</v>
      </c>
    </row>
    <row r="269" spans="1:3" ht="15" customHeight="1" x14ac:dyDescent="0.2">
      <c r="A269" s="198" t="s">
        <v>58</v>
      </c>
      <c r="B269" s="199" t="s">
        <v>786</v>
      </c>
      <c r="C269" s="200">
        <v>3.1250000000000002E-3</v>
      </c>
    </row>
    <row r="270" spans="1:3" ht="15" customHeight="1" x14ac:dyDescent="0.2">
      <c r="A270" s="198" t="s">
        <v>77</v>
      </c>
      <c r="B270" s="199" t="s">
        <v>429</v>
      </c>
      <c r="C270" s="200">
        <v>3.1250000000000002E-3</v>
      </c>
    </row>
    <row r="271" spans="1:3" ht="15" customHeight="1" x14ac:dyDescent="0.2">
      <c r="A271" s="198" t="s">
        <v>82</v>
      </c>
      <c r="B271" s="199" t="s">
        <v>849</v>
      </c>
      <c r="C271" s="200">
        <v>3.1944444444444399E-3</v>
      </c>
    </row>
    <row r="272" spans="1:3" ht="15" customHeight="1" x14ac:dyDescent="0.2">
      <c r="A272" s="198" t="s">
        <v>80</v>
      </c>
      <c r="B272" s="199" t="s">
        <v>866</v>
      </c>
      <c r="C272" s="200">
        <v>3.1250000000000002E-3</v>
      </c>
    </row>
    <row r="273" spans="1:3" ht="15" customHeight="1" x14ac:dyDescent="0.2">
      <c r="A273" s="198" t="s">
        <v>86</v>
      </c>
      <c r="B273" s="199" t="s">
        <v>535</v>
      </c>
      <c r="C273" s="200">
        <v>3.1432748538011701E-3</v>
      </c>
    </row>
    <row r="274" spans="1:3" ht="15" customHeight="1" x14ac:dyDescent="0.2">
      <c r="A274" s="198" t="s">
        <v>71</v>
      </c>
      <c r="B274" s="199" t="s">
        <v>304</v>
      </c>
      <c r="C274" s="200">
        <v>3.1378600823045301E-3</v>
      </c>
    </row>
    <row r="275" spans="1:3" ht="15" customHeight="1" x14ac:dyDescent="0.2">
      <c r="A275" s="198" t="s">
        <v>94</v>
      </c>
      <c r="B275" s="199" t="s">
        <v>499</v>
      </c>
      <c r="C275" s="200">
        <v>2.9320987654320998E-3</v>
      </c>
    </row>
    <row r="276" spans="1:3" ht="15" customHeight="1" x14ac:dyDescent="0.2">
      <c r="A276" s="198" t="s">
        <v>71</v>
      </c>
      <c r="B276" s="199" t="s">
        <v>692</v>
      </c>
      <c r="C276" s="200">
        <v>3.1635802469135799E-3</v>
      </c>
    </row>
    <row r="277" spans="1:3" ht="15" customHeight="1" x14ac:dyDescent="0.2">
      <c r="A277" s="198" t="s">
        <v>78</v>
      </c>
      <c r="B277" s="199" t="s">
        <v>293</v>
      </c>
      <c r="C277" s="200">
        <v>3.1150793650793701E-3</v>
      </c>
    </row>
    <row r="278" spans="1:3" ht="15" customHeight="1" x14ac:dyDescent="0.2">
      <c r="A278" s="198" t="s">
        <v>73</v>
      </c>
      <c r="B278" s="199" t="s">
        <v>613</v>
      </c>
      <c r="C278" s="200">
        <v>3.1828703703703702E-3</v>
      </c>
    </row>
    <row r="279" spans="1:3" ht="15" customHeight="1" x14ac:dyDescent="0.2">
      <c r="A279" s="198" t="s">
        <v>87</v>
      </c>
      <c r="B279" s="199" t="s">
        <v>316</v>
      </c>
      <c r="C279" s="200">
        <v>3.2852564102564099E-3</v>
      </c>
    </row>
    <row r="280" spans="1:3" ht="15" customHeight="1" x14ac:dyDescent="0.2">
      <c r="A280" s="198" t="s">
        <v>85</v>
      </c>
      <c r="B280" s="199" t="s">
        <v>363</v>
      </c>
      <c r="C280" s="200">
        <v>3.1746031746031698E-3</v>
      </c>
    </row>
    <row r="281" spans="1:3" ht="15" customHeight="1" x14ac:dyDescent="0.2">
      <c r="A281" s="198" t="s">
        <v>73</v>
      </c>
      <c r="B281" s="199" t="s">
        <v>382</v>
      </c>
      <c r="C281" s="200">
        <v>3.2407407407407402E-3</v>
      </c>
    </row>
    <row r="282" spans="1:3" ht="15" customHeight="1" x14ac:dyDescent="0.2">
      <c r="A282" s="198" t="s">
        <v>73</v>
      </c>
      <c r="B282" s="199" t="s">
        <v>410</v>
      </c>
      <c r="C282" s="200">
        <v>3.1250000000000002E-3</v>
      </c>
    </row>
    <row r="283" spans="1:3" ht="15" customHeight="1" x14ac:dyDescent="0.2">
      <c r="A283" s="198" t="s">
        <v>76</v>
      </c>
      <c r="B283" s="199" t="s">
        <v>619</v>
      </c>
      <c r="C283" s="200">
        <v>3.1862745098039198E-3</v>
      </c>
    </row>
    <row r="284" spans="1:3" ht="15" customHeight="1" x14ac:dyDescent="0.2">
      <c r="A284" s="198" t="s">
        <v>61</v>
      </c>
      <c r="B284" s="199" t="s">
        <v>285</v>
      </c>
      <c r="C284" s="200">
        <v>3.1712962962963001E-3</v>
      </c>
    </row>
    <row r="285" spans="1:3" ht="15" customHeight="1" x14ac:dyDescent="0.2">
      <c r="A285" s="198" t="s">
        <v>72</v>
      </c>
      <c r="B285" s="199" t="s">
        <v>380</v>
      </c>
      <c r="C285" s="200">
        <v>3.1635802469135799E-3</v>
      </c>
    </row>
    <row r="286" spans="1:3" ht="15" customHeight="1" x14ac:dyDescent="0.2">
      <c r="A286" s="198" t="s">
        <v>63</v>
      </c>
      <c r="B286" s="199" t="s">
        <v>188</v>
      </c>
      <c r="C286" s="200">
        <v>3.2282282282282298E-3</v>
      </c>
    </row>
    <row r="287" spans="1:3" ht="15" customHeight="1" x14ac:dyDescent="0.2">
      <c r="A287" s="198" t="s">
        <v>74</v>
      </c>
      <c r="B287" s="199" t="s">
        <v>575</v>
      </c>
      <c r="C287" s="200">
        <v>3.2051282051281998E-3</v>
      </c>
    </row>
    <row r="288" spans="1:3" ht="15" customHeight="1" x14ac:dyDescent="0.2">
      <c r="A288" s="198" t="s">
        <v>57</v>
      </c>
      <c r="B288" s="199" t="s">
        <v>178</v>
      </c>
      <c r="C288" s="200">
        <v>3.2122019279553502E-3</v>
      </c>
    </row>
    <row r="289" spans="1:3" ht="15" customHeight="1" x14ac:dyDescent="0.2">
      <c r="A289" s="198" t="s">
        <v>65</v>
      </c>
      <c r="B289" s="199" t="s">
        <v>189</v>
      </c>
      <c r="C289" s="200">
        <v>3.1901041666666701E-3</v>
      </c>
    </row>
    <row r="290" spans="1:3" ht="15" customHeight="1" x14ac:dyDescent="0.2">
      <c r="A290" s="198" t="s">
        <v>84</v>
      </c>
      <c r="B290" s="199" t="s">
        <v>611</v>
      </c>
      <c r="C290" s="200">
        <v>3.2118055555555602E-3</v>
      </c>
    </row>
    <row r="291" spans="1:3" ht="15" customHeight="1" x14ac:dyDescent="0.2">
      <c r="A291" s="198" t="s">
        <v>85</v>
      </c>
      <c r="B291" s="199" t="s">
        <v>205</v>
      </c>
      <c r="C291" s="200">
        <v>3.2617845117845099E-3</v>
      </c>
    </row>
    <row r="292" spans="1:3" ht="15" customHeight="1" x14ac:dyDescent="0.2">
      <c r="A292" s="198" t="s">
        <v>77</v>
      </c>
      <c r="B292" s="199" t="s">
        <v>688</v>
      </c>
      <c r="C292" s="200">
        <v>3.4143518518518498E-3</v>
      </c>
    </row>
    <row r="293" spans="1:3" ht="15" customHeight="1" x14ac:dyDescent="0.2">
      <c r="A293" s="198" t="s">
        <v>95</v>
      </c>
      <c r="B293" s="199" t="s">
        <v>454</v>
      </c>
      <c r="C293" s="200">
        <v>3.2118055555555602E-3</v>
      </c>
    </row>
    <row r="294" spans="1:3" ht="15" customHeight="1" x14ac:dyDescent="0.2">
      <c r="A294" s="198" t="s">
        <v>60</v>
      </c>
      <c r="B294" s="199" t="s">
        <v>430</v>
      </c>
      <c r="C294" s="200">
        <v>3.2271241830065401E-3</v>
      </c>
    </row>
    <row r="295" spans="1:3" ht="15" customHeight="1" x14ac:dyDescent="0.2">
      <c r="A295" s="198" t="s">
        <v>80</v>
      </c>
      <c r="B295" s="199" t="s">
        <v>314</v>
      </c>
      <c r="C295" s="200">
        <v>3.16154970760234E-3</v>
      </c>
    </row>
    <row r="296" spans="1:3" ht="15" customHeight="1" x14ac:dyDescent="0.2">
      <c r="A296" s="198" t="s">
        <v>75</v>
      </c>
      <c r="B296" s="199" t="s">
        <v>406</v>
      </c>
      <c r="C296" s="200">
        <v>3.21759259259259E-3</v>
      </c>
    </row>
    <row r="297" spans="1:3" ht="15" customHeight="1" x14ac:dyDescent="0.2">
      <c r="A297" s="198" t="s">
        <v>89</v>
      </c>
      <c r="B297" s="199" t="s">
        <v>702</v>
      </c>
      <c r="C297" s="200">
        <v>3.2407407407407402E-3</v>
      </c>
    </row>
    <row r="298" spans="1:3" ht="15" customHeight="1" x14ac:dyDescent="0.2">
      <c r="A298" s="198" t="s">
        <v>73</v>
      </c>
      <c r="B298" s="199" t="s">
        <v>648</v>
      </c>
      <c r="C298" s="200">
        <v>3.5108024691358E-3</v>
      </c>
    </row>
    <row r="299" spans="1:3" ht="15" customHeight="1" x14ac:dyDescent="0.2">
      <c r="A299" s="198" t="s">
        <v>73</v>
      </c>
      <c r="B299" s="199" t="s">
        <v>697</v>
      </c>
      <c r="C299" s="200">
        <v>3.2407407407407402E-3</v>
      </c>
    </row>
    <row r="300" spans="1:3" ht="15" customHeight="1" x14ac:dyDescent="0.2">
      <c r="A300" s="198" t="s">
        <v>93</v>
      </c>
      <c r="B300" s="199" t="s">
        <v>62</v>
      </c>
      <c r="C300" s="200">
        <v>3.08641975308642E-3</v>
      </c>
    </row>
    <row r="301" spans="1:3" ht="15" customHeight="1" x14ac:dyDescent="0.2">
      <c r="A301" s="198" t="s">
        <v>71</v>
      </c>
      <c r="B301" s="199" t="s">
        <v>457</v>
      </c>
      <c r="C301" s="200">
        <v>3.2407407407407402E-3</v>
      </c>
    </row>
    <row r="302" spans="1:3" ht="15" customHeight="1" x14ac:dyDescent="0.2">
      <c r="A302" s="198" t="s">
        <v>57</v>
      </c>
      <c r="B302" s="199" t="s">
        <v>57</v>
      </c>
      <c r="C302" s="200">
        <v>3.28947368421053E-3</v>
      </c>
    </row>
    <row r="303" spans="1:3" ht="15" customHeight="1" x14ac:dyDescent="0.2">
      <c r="A303" s="198" t="s">
        <v>92</v>
      </c>
      <c r="B303" s="199" t="s">
        <v>652</v>
      </c>
      <c r="C303" s="200">
        <v>3.10185185185185E-3</v>
      </c>
    </row>
    <row r="304" spans="1:3" ht="15" customHeight="1" x14ac:dyDescent="0.2">
      <c r="A304" s="198" t="s">
        <v>92</v>
      </c>
      <c r="B304" s="199" t="s">
        <v>432</v>
      </c>
      <c r="C304" s="200">
        <v>3.1828703703703702E-3</v>
      </c>
    </row>
    <row r="305" spans="1:3" ht="15" customHeight="1" x14ac:dyDescent="0.2">
      <c r="A305" s="198" t="s">
        <v>89</v>
      </c>
      <c r="B305" s="199" t="s">
        <v>407</v>
      </c>
      <c r="C305" s="200">
        <v>3.21969696969697E-3</v>
      </c>
    </row>
    <row r="306" spans="1:3" ht="15" customHeight="1" x14ac:dyDescent="0.2">
      <c r="A306" s="198" t="s">
        <v>80</v>
      </c>
      <c r="B306" s="199" t="s">
        <v>456</v>
      </c>
      <c r="C306" s="200">
        <v>3.3611111111111099E-3</v>
      </c>
    </row>
    <row r="307" spans="1:3" ht="15" customHeight="1" x14ac:dyDescent="0.2">
      <c r="A307" s="198" t="s">
        <v>57</v>
      </c>
      <c r="B307" s="199" t="s">
        <v>239</v>
      </c>
      <c r="C307" s="200">
        <v>3.3088235294117599E-3</v>
      </c>
    </row>
    <row r="308" spans="1:3" ht="15" customHeight="1" x14ac:dyDescent="0.2">
      <c r="A308" s="198" t="s">
        <v>66</v>
      </c>
      <c r="B308" s="199" t="s">
        <v>295</v>
      </c>
      <c r="C308" s="200">
        <v>3.2341269841269799E-3</v>
      </c>
    </row>
    <row r="309" spans="1:3" ht="15" customHeight="1" x14ac:dyDescent="0.2">
      <c r="A309" s="198" t="s">
        <v>93</v>
      </c>
      <c r="B309" s="199" t="s">
        <v>612</v>
      </c>
      <c r="C309" s="200">
        <v>3.27380952380952E-3</v>
      </c>
    </row>
    <row r="310" spans="1:3" ht="15" customHeight="1" x14ac:dyDescent="0.2">
      <c r="A310" s="198" t="s">
        <v>93</v>
      </c>
      <c r="B310" s="199" t="s">
        <v>278</v>
      </c>
      <c r="C310" s="200">
        <v>3.4900284900284901E-3</v>
      </c>
    </row>
    <row r="311" spans="1:3" ht="15" customHeight="1" x14ac:dyDescent="0.2">
      <c r="A311" s="198" t="s">
        <v>64</v>
      </c>
      <c r="B311" s="199" t="s">
        <v>226</v>
      </c>
      <c r="C311" s="200">
        <v>3.28373015873016E-3</v>
      </c>
    </row>
    <row r="312" spans="1:3" ht="15" customHeight="1" x14ac:dyDescent="0.2">
      <c r="A312" s="198" t="s">
        <v>89</v>
      </c>
      <c r="B312" s="199" t="s">
        <v>656</v>
      </c>
      <c r="C312" s="200">
        <v>3.3653846153846199E-3</v>
      </c>
    </row>
    <row r="313" spans="1:3" ht="15" customHeight="1" x14ac:dyDescent="0.2">
      <c r="A313" s="198" t="s">
        <v>93</v>
      </c>
      <c r="B313" s="199" t="s">
        <v>517</v>
      </c>
      <c r="C313" s="200">
        <v>3.2407407407407402E-3</v>
      </c>
    </row>
    <row r="314" spans="1:3" ht="15" customHeight="1" x14ac:dyDescent="0.2">
      <c r="A314" s="198" t="s">
        <v>69</v>
      </c>
      <c r="B314" s="199" t="s">
        <v>250</v>
      </c>
      <c r="C314" s="200">
        <v>3.4722222222222199E-3</v>
      </c>
    </row>
    <row r="315" spans="1:3" ht="15" customHeight="1" x14ac:dyDescent="0.2">
      <c r="A315" s="198" t="s">
        <v>60</v>
      </c>
      <c r="B315" s="199" t="s">
        <v>235</v>
      </c>
      <c r="C315" s="200">
        <v>3.2986111111111098E-3</v>
      </c>
    </row>
    <row r="316" spans="1:3" ht="15" customHeight="1" x14ac:dyDescent="0.2">
      <c r="A316" s="198" t="s">
        <v>63</v>
      </c>
      <c r="B316" s="199" t="s">
        <v>409</v>
      </c>
      <c r="C316" s="200">
        <v>3.2921810699588498E-3</v>
      </c>
    </row>
    <row r="317" spans="1:3" ht="15" customHeight="1" x14ac:dyDescent="0.2">
      <c r="A317" s="198" t="s">
        <v>89</v>
      </c>
      <c r="B317" s="199" t="s">
        <v>694</v>
      </c>
      <c r="C317" s="200">
        <v>3.39506172839506E-3</v>
      </c>
    </row>
    <row r="318" spans="1:3" ht="15" customHeight="1" x14ac:dyDescent="0.2">
      <c r="A318" s="198" t="s">
        <v>89</v>
      </c>
      <c r="B318" s="199" t="s">
        <v>773</v>
      </c>
      <c r="C318" s="200">
        <v>3.4722222222222199E-3</v>
      </c>
    </row>
    <row r="319" spans="1:3" ht="15" customHeight="1" x14ac:dyDescent="0.2">
      <c r="A319" s="198" t="s">
        <v>82</v>
      </c>
      <c r="B319" s="199" t="s">
        <v>699</v>
      </c>
      <c r="C319" s="200">
        <v>3.2986111111111098E-3</v>
      </c>
    </row>
    <row r="320" spans="1:3" ht="15" customHeight="1" x14ac:dyDescent="0.2">
      <c r="A320" s="198" t="s">
        <v>83</v>
      </c>
      <c r="B320" s="199" t="s">
        <v>292</v>
      </c>
      <c r="C320" s="200">
        <v>3.3096926713947999E-3</v>
      </c>
    </row>
    <row r="321" spans="1:3" ht="15" customHeight="1" x14ac:dyDescent="0.2">
      <c r="A321" s="198" t="s">
        <v>74</v>
      </c>
      <c r="B321" s="199" t="s">
        <v>285</v>
      </c>
      <c r="C321" s="200">
        <v>3.4722222222222199E-3</v>
      </c>
    </row>
    <row r="322" spans="1:3" ht="15" customHeight="1" x14ac:dyDescent="0.2">
      <c r="A322" s="198" t="s">
        <v>69</v>
      </c>
      <c r="B322" s="199" t="s">
        <v>214</v>
      </c>
      <c r="C322" s="200">
        <v>3.26797385620915E-3</v>
      </c>
    </row>
    <row r="323" spans="1:3" ht="15" customHeight="1" x14ac:dyDescent="0.2">
      <c r="A323" s="198" t="s">
        <v>79</v>
      </c>
      <c r="B323" s="199" t="s">
        <v>383</v>
      </c>
      <c r="C323" s="200">
        <v>3.21502057613169E-3</v>
      </c>
    </row>
    <row r="324" spans="1:3" ht="15" customHeight="1" x14ac:dyDescent="0.2">
      <c r="A324" s="198" t="s">
        <v>68</v>
      </c>
      <c r="B324" s="199" t="s">
        <v>180</v>
      </c>
      <c r="C324" s="200">
        <v>3.2954545454545502E-3</v>
      </c>
    </row>
    <row r="325" spans="1:3" ht="15" customHeight="1" x14ac:dyDescent="0.2">
      <c r="A325" s="198" t="s">
        <v>72</v>
      </c>
      <c r="B325" s="199" t="s">
        <v>228</v>
      </c>
      <c r="C325" s="200">
        <v>3.3012820512820498E-3</v>
      </c>
    </row>
    <row r="326" spans="1:3" ht="15" customHeight="1" x14ac:dyDescent="0.2">
      <c r="A326" s="198" t="s">
        <v>89</v>
      </c>
      <c r="B326" s="199" t="s">
        <v>774</v>
      </c>
      <c r="C326" s="200">
        <v>3.4722222222222199E-3</v>
      </c>
    </row>
    <row r="327" spans="1:3" ht="15" customHeight="1" x14ac:dyDescent="0.2">
      <c r="A327" s="198" t="s">
        <v>74</v>
      </c>
      <c r="B327" s="199" t="s">
        <v>257</v>
      </c>
      <c r="C327" s="200">
        <v>3.2051282051281998E-3</v>
      </c>
    </row>
    <row r="328" spans="1:3" ht="15" customHeight="1" x14ac:dyDescent="0.2">
      <c r="A328" s="198" t="s">
        <v>84</v>
      </c>
      <c r="B328" s="199" t="s">
        <v>608</v>
      </c>
      <c r="C328" s="200">
        <v>3.4090909090909098E-3</v>
      </c>
    </row>
    <row r="329" spans="1:3" ht="15" customHeight="1" x14ac:dyDescent="0.2">
      <c r="A329" s="198" t="s">
        <v>82</v>
      </c>
      <c r="B329" s="199" t="s">
        <v>698</v>
      </c>
      <c r="C329" s="200">
        <v>3.3333333333333301E-3</v>
      </c>
    </row>
    <row r="330" spans="1:3" ht="15" customHeight="1" x14ac:dyDescent="0.2">
      <c r="A330" s="198" t="s">
        <v>82</v>
      </c>
      <c r="B330" s="199" t="s">
        <v>779</v>
      </c>
      <c r="C330" s="200">
        <v>3.3333333333333301E-3</v>
      </c>
    </row>
    <row r="331" spans="1:3" ht="15" customHeight="1" x14ac:dyDescent="0.2">
      <c r="A331" s="198" t="s">
        <v>87</v>
      </c>
      <c r="B331" s="199" t="s">
        <v>543</v>
      </c>
      <c r="C331" s="200">
        <v>3.3333333333333301E-3</v>
      </c>
    </row>
    <row r="332" spans="1:3" ht="15" customHeight="1" x14ac:dyDescent="0.2">
      <c r="A332" s="198" t="s">
        <v>93</v>
      </c>
      <c r="B332" s="199" t="s">
        <v>516</v>
      </c>
      <c r="C332" s="200">
        <v>3.3854166666666698E-3</v>
      </c>
    </row>
    <row r="333" spans="1:3" ht="15" customHeight="1" x14ac:dyDescent="0.2">
      <c r="A333" s="198" t="s">
        <v>71</v>
      </c>
      <c r="B333" s="199" t="s">
        <v>302</v>
      </c>
      <c r="C333" s="200">
        <v>3.3333333333333301E-3</v>
      </c>
    </row>
    <row r="334" spans="1:3" ht="15" customHeight="1" x14ac:dyDescent="0.2">
      <c r="A334" s="198" t="s">
        <v>58</v>
      </c>
      <c r="B334" s="199" t="s">
        <v>480</v>
      </c>
      <c r="C334" s="200">
        <v>3.34201388888889E-3</v>
      </c>
    </row>
    <row r="335" spans="1:3" ht="15" customHeight="1" x14ac:dyDescent="0.2">
      <c r="A335" s="198" t="s">
        <v>83</v>
      </c>
      <c r="B335" s="199" t="s">
        <v>617</v>
      </c>
      <c r="C335" s="200">
        <v>3.2271241830065401E-3</v>
      </c>
    </row>
    <row r="336" spans="1:3" ht="15" customHeight="1" x14ac:dyDescent="0.2">
      <c r="A336" s="198" t="s">
        <v>79</v>
      </c>
      <c r="B336" s="199" t="s">
        <v>568</v>
      </c>
      <c r="C336" s="200">
        <v>3.4722222222222199E-3</v>
      </c>
    </row>
    <row r="337" spans="1:3" ht="15" customHeight="1" x14ac:dyDescent="0.2">
      <c r="A337" s="198" t="s">
        <v>64</v>
      </c>
      <c r="B337" s="199" t="s">
        <v>433</v>
      </c>
      <c r="C337" s="200">
        <v>3.2986111111111098E-3</v>
      </c>
    </row>
    <row r="338" spans="1:3" ht="15" customHeight="1" x14ac:dyDescent="0.2">
      <c r="A338" s="198" t="s">
        <v>73</v>
      </c>
      <c r="B338" s="199" t="s">
        <v>203</v>
      </c>
      <c r="C338" s="200">
        <v>3.1746031746031698E-3</v>
      </c>
    </row>
    <row r="339" spans="1:3" ht="15" customHeight="1" x14ac:dyDescent="0.2">
      <c r="A339" s="198" t="s">
        <v>73</v>
      </c>
      <c r="B339" s="199" t="s">
        <v>778</v>
      </c>
      <c r="C339" s="200">
        <v>3.7698412698412699E-3</v>
      </c>
    </row>
    <row r="340" spans="1:3" ht="15" customHeight="1" x14ac:dyDescent="0.2">
      <c r="A340" s="198" t="s">
        <v>71</v>
      </c>
      <c r="B340" s="199" t="s">
        <v>460</v>
      </c>
      <c r="C340" s="200">
        <v>3.3119658119658102E-3</v>
      </c>
    </row>
    <row r="341" spans="1:3" ht="15" customHeight="1" x14ac:dyDescent="0.2">
      <c r="A341" s="198" t="s">
        <v>69</v>
      </c>
      <c r="B341" s="199" t="s">
        <v>206</v>
      </c>
      <c r="C341" s="200">
        <v>3.43518518518519E-3</v>
      </c>
    </row>
    <row r="342" spans="1:3" ht="15" customHeight="1" x14ac:dyDescent="0.2">
      <c r="A342" s="198" t="s">
        <v>69</v>
      </c>
      <c r="B342" s="199" t="s">
        <v>294</v>
      </c>
      <c r="C342" s="200">
        <v>3.39714714714715E-3</v>
      </c>
    </row>
    <row r="343" spans="1:3" ht="15" customHeight="1" x14ac:dyDescent="0.2">
      <c r="A343" s="198" t="s">
        <v>89</v>
      </c>
      <c r="B343" s="199" t="s">
        <v>770</v>
      </c>
      <c r="C343" s="200">
        <v>3.3730158730158701E-3</v>
      </c>
    </row>
    <row r="344" spans="1:3" ht="15" customHeight="1" x14ac:dyDescent="0.2">
      <c r="A344" s="198" t="s">
        <v>59</v>
      </c>
      <c r="B344" s="199" t="s">
        <v>188</v>
      </c>
      <c r="C344" s="200">
        <v>3.3653846153846199E-3</v>
      </c>
    </row>
    <row r="345" spans="1:3" ht="15" customHeight="1" x14ac:dyDescent="0.2">
      <c r="A345" s="198" t="s">
        <v>61</v>
      </c>
      <c r="B345" s="199" t="s">
        <v>654</v>
      </c>
      <c r="C345" s="200">
        <v>3.3730158730158701E-3</v>
      </c>
    </row>
    <row r="346" spans="1:3" ht="15" customHeight="1" x14ac:dyDescent="0.2">
      <c r="A346" s="198" t="s">
        <v>62</v>
      </c>
      <c r="B346" s="199" t="s">
        <v>250</v>
      </c>
      <c r="C346" s="200">
        <v>3.5590277777777799E-3</v>
      </c>
    </row>
    <row r="347" spans="1:3" ht="15" customHeight="1" x14ac:dyDescent="0.2">
      <c r="A347" s="198" t="s">
        <v>75</v>
      </c>
      <c r="B347" s="199" t="s">
        <v>384</v>
      </c>
      <c r="C347" s="200">
        <v>3.4027777777777802E-3</v>
      </c>
    </row>
    <row r="348" spans="1:3" ht="15" customHeight="1" x14ac:dyDescent="0.2">
      <c r="A348" s="198" t="s">
        <v>75</v>
      </c>
      <c r="B348" s="199" t="s">
        <v>297</v>
      </c>
      <c r="C348" s="200">
        <v>3.5030864197530898E-3</v>
      </c>
    </row>
    <row r="349" spans="1:3" ht="15" customHeight="1" x14ac:dyDescent="0.2">
      <c r="A349" s="198" t="s">
        <v>64</v>
      </c>
      <c r="B349" s="199" t="s">
        <v>410</v>
      </c>
      <c r="C349" s="200">
        <v>3.3482142857142899E-3</v>
      </c>
    </row>
    <row r="350" spans="1:3" ht="15" customHeight="1" x14ac:dyDescent="0.2">
      <c r="A350" s="198" t="s">
        <v>79</v>
      </c>
      <c r="B350" s="199" t="s">
        <v>347</v>
      </c>
      <c r="C350" s="200">
        <v>3.44650205761317E-3</v>
      </c>
    </row>
    <row r="351" spans="1:3" ht="15" customHeight="1" x14ac:dyDescent="0.2">
      <c r="A351" s="198" t="s">
        <v>93</v>
      </c>
      <c r="B351" s="199" t="s">
        <v>695</v>
      </c>
      <c r="C351" s="200">
        <v>3.39506172839506E-3</v>
      </c>
    </row>
    <row r="352" spans="1:3" ht="15" customHeight="1" x14ac:dyDescent="0.2">
      <c r="A352" s="198" t="s">
        <v>64</v>
      </c>
      <c r="B352" s="199" t="s">
        <v>250</v>
      </c>
      <c r="C352" s="200">
        <v>3.4027777777777802E-3</v>
      </c>
    </row>
    <row r="353" spans="1:3" ht="15" customHeight="1" x14ac:dyDescent="0.2">
      <c r="A353" s="198" t="s">
        <v>93</v>
      </c>
      <c r="B353" s="199" t="s">
        <v>615</v>
      </c>
      <c r="C353" s="200">
        <v>3.4090909090909098E-3</v>
      </c>
    </row>
    <row r="354" spans="1:3" ht="15" customHeight="1" x14ac:dyDescent="0.2">
      <c r="A354" s="198" t="s">
        <v>80</v>
      </c>
      <c r="B354" s="199" t="s">
        <v>282</v>
      </c>
      <c r="C354" s="200">
        <v>3.4722222222222199E-3</v>
      </c>
    </row>
    <row r="355" spans="1:3" ht="15" customHeight="1" x14ac:dyDescent="0.2">
      <c r="A355" s="198" t="s">
        <v>76</v>
      </c>
      <c r="B355" s="199" t="s">
        <v>453</v>
      </c>
      <c r="C355" s="200">
        <v>3.2242063492063499E-3</v>
      </c>
    </row>
    <row r="356" spans="1:3" ht="15" customHeight="1" x14ac:dyDescent="0.2">
      <c r="A356" s="198" t="s">
        <v>85</v>
      </c>
      <c r="B356" s="199" t="s">
        <v>572</v>
      </c>
      <c r="C356" s="200">
        <v>3.3730158730158701E-3</v>
      </c>
    </row>
    <row r="357" spans="1:3" ht="15" customHeight="1" x14ac:dyDescent="0.2">
      <c r="A357" s="198" t="s">
        <v>93</v>
      </c>
      <c r="B357" s="199" t="s">
        <v>573</v>
      </c>
      <c r="C357" s="200">
        <v>3.4143518518518498E-3</v>
      </c>
    </row>
    <row r="358" spans="1:3" ht="15" customHeight="1" x14ac:dyDescent="0.2">
      <c r="A358" s="198" t="s">
        <v>84</v>
      </c>
      <c r="B358" s="199" t="s">
        <v>577</v>
      </c>
      <c r="C358" s="200">
        <v>3.4288194444444401E-3</v>
      </c>
    </row>
    <row r="359" spans="1:3" ht="15" customHeight="1" x14ac:dyDescent="0.2">
      <c r="A359" s="198" t="s">
        <v>76</v>
      </c>
      <c r="B359" s="199" t="s">
        <v>188</v>
      </c>
      <c r="C359" s="200">
        <v>3.39506172839506E-3</v>
      </c>
    </row>
    <row r="360" spans="1:3" ht="15" customHeight="1" x14ac:dyDescent="0.2">
      <c r="A360" s="198" t="s">
        <v>91</v>
      </c>
      <c r="B360" s="199" t="s">
        <v>646</v>
      </c>
      <c r="C360" s="200">
        <v>3.4336419753086401E-3</v>
      </c>
    </row>
    <row r="361" spans="1:3" ht="15" customHeight="1" x14ac:dyDescent="0.2">
      <c r="A361" s="198" t="s">
        <v>60</v>
      </c>
      <c r="B361" s="199" t="s">
        <v>179</v>
      </c>
      <c r="C361" s="200">
        <v>3.4404156064461399E-3</v>
      </c>
    </row>
    <row r="362" spans="1:3" ht="15" customHeight="1" x14ac:dyDescent="0.2">
      <c r="A362" s="198" t="s">
        <v>91</v>
      </c>
      <c r="B362" s="199" t="s">
        <v>352</v>
      </c>
      <c r="C362" s="200">
        <v>3.41049382716049E-3</v>
      </c>
    </row>
    <row r="363" spans="1:3" ht="15" customHeight="1" x14ac:dyDescent="0.2">
      <c r="A363" s="198" t="s">
        <v>91</v>
      </c>
      <c r="B363" s="199" t="s">
        <v>299</v>
      </c>
      <c r="C363" s="200">
        <v>3.5434472934472898E-3</v>
      </c>
    </row>
    <row r="364" spans="1:3" ht="15" customHeight="1" x14ac:dyDescent="0.2">
      <c r="A364" s="198" t="s">
        <v>88</v>
      </c>
      <c r="B364" s="199" t="s">
        <v>777</v>
      </c>
      <c r="C364" s="200">
        <v>4.3055555555555599E-3</v>
      </c>
    </row>
    <row r="365" spans="1:3" ht="15" customHeight="1" x14ac:dyDescent="0.2">
      <c r="A365" s="198" t="s">
        <v>95</v>
      </c>
      <c r="B365" s="199" t="s">
        <v>735</v>
      </c>
      <c r="C365" s="200">
        <v>3.4722222222222199E-3</v>
      </c>
    </row>
    <row r="366" spans="1:3" ht="15" customHeight="1" x14ac:dyDescent="0.2">
      <c r="A366" s="198" t="s">
        <v>81</v>
      </c>
      <c r="B366" s="199" t="s">
        <v>600</v>
      </c>
      <c r="C366" s="200">
        <v>3.4722222222222199E-3</v>
      </c>
    </row>
    <row r="367" spans="1:3" ht="15" customHeight="1" x14ac:dyDescent="0.2">
      <c r="A367" s="198" t="s">
        <v>89</v>
      </c>
      <c r="B367" s="199" t="s">
        <v>856</v>
      </c>
      <c r="C367" s="200">
        <v>3.4722222222222199E-3</v>
      </c>
    </row>
    <row r="368" spans="1:3" ht="15" customHeight="1" x14ac:dyDescent="0.2">
      <c r="A368" s="198" t="s">
        <v>89</v>
      </c>
      <c r="B368" s="199" t="s">
        <v>811</v>
      </c>
      <c r="C368" s="200">
        <v>3.4722222222222199E-3</v>
      </c>
    </row>
    <row r="369" spans="1:3" ht="15" customHeight="1" x14ac:dyDescent="0.2">
      <c r="A369" s="198" t="s">
        <v>89</v>
      </c>
      <c r="B369" s="199" t="s">
        <v>851</v>
      </c>
      <c r="C369" s="200">
        <v>3.7499999999999999E-3</v>
      </c>
    </row>
    <row r="370" spans="1:3" ht="15" customHeight="1" x14ac:dyDescent="0.2">
      <c r="A370" s="198" t="s">
        <v>74</v>
      </c>
      <c r="B370" s="199" t="s">
        <v>205</v>
      </c>
      <c r="C370" s="200">
        <v>3.3730158730158701E-3</v>
      </c>
    </row>
    <row r="371" spans="1:3" ht="15" customHeight="1" x14ac:dyDescent="0.2">
      <c r="A371" s="198" t="s">
        <v>74</v>
      </c>
      <c r="B371" s="199" t="s">
        <v>364</v>
      </c>
      <c r="C371" s="200">
        <v>3.4432870370370398E-3</v>
      </c>
    </row>
    <row r="372" spans="1:3" ht="15" customHeight="1" x14ac:dyDescent="0.2">
      <c r="A372" s="198" t="s">
        <v>73</v>
      </c>
      <c r="B372" s="199" t="s">
        <v>658</v>
      </c>
      <c r="C372" s="200">
        <v>3.4090909090909098E-3</v>
      </c>
    </row>
    <row r="373" spans="1:3" ht="15" customHeight="1" x14ac:dyDescent="0.2">
      <c r="A373" s="198" t="s">
        <v>73</v>
      </c>
      <c r="B373" s="199" t="s">
        <v>781</v>
      </c>
      <c r="C373" s="200">
        <v>3.1944444444444399E-3</v>
      </c>
    </row>
    <row r="374" spans="1:3" ht="15" customHeight="1" x14ac:dyDescent="0.2">
      <c r="A374" s="198" t="s">
        <v>73</v>
      </c>
      <c r="B374" s="199" t="s">
        <v>738</v>
      </c>
      <c r="C374" s="200">
        <v>3.4722222222222199E-3</v>
      </c>
    </row>
    <row r="375" spans="1:3" ht="15" customHeight="1" x14ac:dyDescent="0.2">
      <c r="A375" s="198" t="s">
        <v>73</v>
      </c>
      <c r="B375" s="199" t="s">
        <v>739</v>
      </c>
      <c r="C375" s="200">
        <v>3.8888888888888901E-3</v>
      </c>
    </row>
    <row r="376" spans="1:3" ht="15" customHeight="1" x14ac:dyDescent="0.2">
      <c r="A376" s="198" t="s">
        <v>73</v>
      </c>
      <c r="B376" s="199" t="s">
        <v>700</v>
      </c>
      <c r="C376" s="200">
        <v>3.1635802469135799E-3</v>
      </c>
    </row>
    <row r="377" spans="1:3" ht="15" customHeight="1" x14ac:dyDescent="0.2">
      <c r="A377" s="198" t="s">
        <v>73</v>
      </c>
      <c r="B377" s="199" t="s">
        <v>775</v>
      </c>
      <c r="C377" s="200">
        <v>3.4722222222222199E-3</v>
      </c>
    </row>
    <row r="378" spans="1:3" ht="15" customHeight="1" x14ac:dyDescent="0.2">
      <c r="A378" s="198" t="s">
        <v>75</v>
      </c>
      <c r="B378" s="199" t="s">
        <v>742</v>
      </c>
      <c r="C378" s="200">
        <v>3.4722222222222199E-3</v>
      </c>
    </row>
    <row r="379" spans="1:3" ht="15" customHeight="1" x14ac:dyDescent="0.2">
      <c r="A379" s="198" t="s">
        <v>80</v>
      </c>
      <c r="B379" s="199" t="s">
        <v>362</v>
      </c>
      <c r="C379" s="200">
        <v>3.4722222222222199E-3</v>
      </c>
    </row>
    <row r="380" spans="1:3" ht="15" customHeight="1" x14ac:dyDescent="0.2">
      <c r="A380" s="198" t="s">
        <v>93</v>
      </c>
      <c r="B380" s="199" t="s">
        <v>732</v>
      </c>
      <c r="C380" s="200">
        <v>3.5493827160493802E-3</v>
      </c>
    </row>
    <row r="381" spans="1:3" ht="15" customHeight="1" x14ac:dyDescent="0.2">
      <c r="A381" s="198" t="s">
        <v>86</v>
      </c>
      <c r="B381" s="199" t="s">
        <v>859</v>
      </c>
      <c r="C381" s="200">
        <v>3.4722222222222199E-3</v>
      </c>
    </row>
    <row r="382" spans="1:3" ht="15" customHeight="1" x14ac:dyDescent="0.2">
      <c r="A382" s="198" t="s">
        <v>86</v>
      </c>
      <c r="B382" s="199" t="s">
        <v>860</v>
      </c>
      <c r="C382" s="200">
        <v>3.4722222222222199E-3</v>
      </c>
    </row>
    <row r="383" spans="1:3" ht="15" customHeight="1" x14ac:dyDescent="0.2">
      <c r="A383" s="198" t="s">
        <v>86</v>
      </c>
      <c r="B383" s="199" t="s">
        <v>914</v>
      </c>
      <c r="C383" s="200">
        <v>3.4722222222222199E-3</v>
      </c>
    </row>
    <row r="384" spans="1:3" ht="15" customHeight="1" x14ac:dyDescent="0.2">
      <c r="A384" s="198" t="s">
        <v>92</v>
      </c>
      <c r="B384" s="199" t="s">
        <v>861</v>
      </c>
      <c r="C384" s="200">
        <v>3.4722222222222199E-3</v>
      </c>
    </row>
    <row r="385" spans="1:3" ht="15" customHeight="1" x14ac:dyDescent="0.2">
      <c r="A385" s="198" t="s">
        <v>94</v>
      </c>
      <c r="B385" s="199" t="s">
        <v>921</v>
      </c>
      <c r="C385" s="200">
        <v>3.2407407407407402E-3</v>
      </c>
    </row>
    <row r="386" spans="1:3" ht="15" customHeight="1" x14ac:dyDescent="0.2">
      <c r="A386" s="198" t="s">
        <v>64</v>
      </c>
      <c r="B386" s="199" t="s">
        <v>574</v>
      </c>
      <c r="C386" s="200">
        <v>3.37962962962963E-3</v>
      </c>
    </row>
    <row r="387" spans="1:3" ht="15" customHeight="1" x14ac:dyDescent="0.2">
      <c r="A387" s="198" t="s">
        <v>59</v>
      </c>
      <c r="B387" s="199" t="s">
        <v>202</v>
      </c>
      <c r="C387" s="200">
        <v>3.4722222222222199E-3</v>
      </c>
    </row>
    <row r="388" spans="1:3" ht="15" customHeight="1" x14ac:dyDescent="0.2">
      <c r="A388" s="198" t="s">
        <v>75</v>
      </c>
      <c r="B388" s="199" t="s">
        <v>387</v>
      </c>
      <c r="C388" s="200">
        <v>3.5648148148148102E-3</v>
      </c>
    </row>
    <row r="389" spans="1:3" ht="15" customHeight="1" x14ac:dyDescent="0.2">
      <c r="A389" s="198" t="s">
        <v>64</v>
      </c>
      <c r="B389" s="199" t="s">
        <v>478</v>
      </c>
      <c r="C389" s="200">
        <v>3.43137254901961E-3</v>
      </c>
    </row>
    <row r="390" spans="1:3" ht="15" customHeight="1" x14ac:dyDescent="0.2">
      <c r="A390" s="198" t="s">
        <v>84</v>
      </c>
      <c r="B390" s="199" t="s">
        <v>473</v>
      </c>
      <c r="C390" s="200">
        <v>3.4722222222222199E-3</v>
      </c>
    </row>
    <row r="391" spans="1:3" ht="15" customHeight="1" x14ac:dyDescent="0.2">
      <c r="A391" s="198" t="s">
        <v>89</v>
      </c>
      <c r="B391" s="199" t="s">
        <v>576</v>
      </c>
      <c r="C391" s="200">
        <v>3.90625E-3</v>
      </c>
    </row>
    <row r="392" spans="1:3" ht="15" customHeight="1" x14ac:dyDescent="0.2">
      <c r="A392" s="198" t="s">
        <v>76</v>
      </c>
      <c r="B392" s="199" t="s">
        <v>348</v>
      </c>
      <c r="C392" s="200">
        <v>3.4722222222222199E-3</v>
      </c>
    </row>
    <row r="393" spans="1:3" ht="15" customHeight="1" x14ac:dyDescent="0.2">
      <c r="A393" s="198" t="s">
        <v>80</v>
      </c>
      <c r="B393" s="199" t="s">
        <v>651</v>
      </c>
      <c r="C393" s="200">
        <v>3.5218253968253999E-3</v>
      </c>
    </row>
    <row r="394" spans="1:3" ht="15" customHeight="1" x14ac:dyDescent="0.2">
      <c r="A394" s="198" t="s">
        <v>82</v>
      </c>
      <c r="B394" s="199" t="s">
        <v>649</v>
      </c>
      <c r="C394" s="200">
        <v>3.6706349206349202E-3</v>
      </c>
    </row>
    <row r="395" spans="1:3" ht="15" customHeight="1" x14ac:dyDescent="0.2">
      <c r="A395" s="198" t="s">
        <v>82</v>
      </c>
      <c r="B395" s="199" t="s">
        <v>650</v>
      </c>
      <c r="C395" s="200">
        <v>3.5353535353535399E-3</v>
      </c>
    </row>
    <row r="396" spans="1:3" ht="15" customHeight="1" x14ac:dyDescent="0.2">
      <c r="A396" s="198" t="s">
        <v>64</v>
      </c>
      <c r="B396" s="199" t="s">
        <v>660</v>
      </c>
      <c r="C396" s="200">
        <v>3.4188034188034201E-3</v>
      </c>
    </row>
    <row r="397" spans="1:3" ht="15" customHeight="1" x14ac:dyDescent="0.2">
      <c r="A397" s="198" t="s">
        <v>66</v>
      </c>
      <c r="B397" s="199" t="s">
        <v>190</v>
      </c>
      <c r="C397" s="200">
        <v>3.5552536231884101E-3</v>
      </c>
    </row>
    <row r="398" spans="1:3" ht="15" customHeight="1" x14ac:dyDescent="0.2">
      <c r="A398" s="198" t="s">
        <v>62</v>
      </c>
      <c r="B398" s="199" t="s">
        <v>62</v>
      </c>
      <c r="C398" s="200">
        <v>3.5218253968253999E-3</v>
      </c>
    </row>
    <row r="399" spans="1:3" ht="15" customHeight="1" x14ac:dyDescent="0.2">
      <c r="A399" s="198" t="s">
        <v>85</v>
      </c>
      <c r="B399" s="199" t="s">
        <v>476</v>
      </c>
      <c r="C399" s="200">
        <v>3.54166666666667E-3</v>
      </c>
    </row>
    <row r="400" spans="1:3" ht="15" customHeight="1" x14ac:dyDescent="0.2">
      <c r="A400" s="198" t="s">
        <v>68</v>
      </c>
      <c r="B400" s="199" t="s">
        <v>251</v>
      </c>
      <c r="C400" s="200">
        <v>3.5069444444444401E-3</v>
      </c>
    </row>
    <row r="401" spans="1:3" ht="15" customHeight="1" x14ac:dyDescent="0.2">
      <c r="A401" s="198" t="s">
        <v>65</v>
      </c>
      <c r="B401" s="199" t="s">
        <v>484</v>
      </c>
      <c r="C401" s="200">
        <v>3.5466269841269802E-3</v>
      </c>
    </row>
    <row r="402" spans="1:3" ht="15" customHeight="1" x14ac:dyDescent="0.2">
      <c r="A402" s="198" t="s">
        <v>82</v>
      </c>
      <c r="B402" s="199" t="s">
        <v>733</v>
      </c>
      <c r="C402" s="200">
        <v>3.5493827160493802E-3</v>
      </c>
    </row>
    <row r="403" spans="1:3" ht="15" customHeight="1" x14ac:dyDescent="0.2">
      <c r="A403" s="198" t="s">
        <v>80</v>
      </c>
      <c r="B403" s="199" t="s">
        <v>481</v>
      </c>
      <c r="C403" s="200">
        <v>3.6666666666666701E-3</v>
      </c>
    </row>
    <row r="404" spans="1:3" ht="15" customHeight="1" x14ac:dyDescent="0.2">
      <c r="A404" s="198" t="s">
        <v>91</v>
      </c>
      <c r="B404" s="199" t="s">
        <v>73</v>
      </c>
      <c r="C404" s="200">
        <v>3.56359649122807E-3</v>
      </c>
    </row>
    <row r="405" spans="1:3" ht="15" customHeight="1" x14ac:dyDescent="0.2">
      <c r="A405" s="198" t="s">
        <v>91</v>
      </c>
      <c r="B405" s="199" t="s">
        <v>197</v>
      </c>
      <c r="C405" s="200">
        <v>3.5277777777777799E-3</v>
      </c>
    </row>
    <row r="406" spans="1:3" ht="15" customHeight="1" x14ac:dyDescent="0.2">
      <c r="A406" s="198" t="s">
        <v>76</v>
      </c>
      <c r="B406" s="199" t="s">
        <v>500</v>
      </c>
      <c r="C406" s="200">
        <v>3.65740740740741E-3</v>
      </c>
    </row>
    <row r="407" spans="1:3" ht="15" customHeight="1" x14ac:dyDescent="0.2">
      <c r="A407" s="198" t="s">
        <v>87</v>
      </c>
      <c r="B407" s="199" t="s">
        <v>776</v>
      </c>
      <c r="C407" s="200">
        <v>3.57142857142857E-3</v>
      </c>
    </row>
    <row r="408" spans="1:3" ht="15" customHeight="1" x14ac:dyDescent="0.2">
      <c r="A408" s="198" t="s">
        <v>71</v>
      </c>
      <c r="B408" s="199" t="s">
        <v>73</v>
      </c>
      <c r="C408" s="200">
        <v>3.6651234567901198E-3</v>
      </c>
    </row>
    <row r="409" spans="1:3" ht="15" customHeight="1" x14ac:dyDescent="0.2">
      <c r="A409" s="198" t="s">
        <v>84</v>
      </c>
      <c r="B409" s="199" t="s">
        <v>350</v>
      </c>
      <c r="C409" s="200">
        <v>3.63247863247863E-3</v>
      </c>
    </row>
    <row r="410" spans="1:3" ht="15" customHeight="1" x14ac:dyDescent="0.2">
      <c r="A410" s="198" t="s">
        <v>75</v>
      </c>
      <c r="B410" s="199" t="s">
        <v>73</v>
      </c>
      <c r="C410" s="200">
        <v>3.5879629629629599E-3</v>
      </c>
    </row>
    <row r="411" spans="1:3" ht="15" customHeight="1" x14ac:dyDescent="0.2">
      <c r="A411" s="198" t="s">
        <v>78</v>
      </c>
      <c r="B411" s="199" t="s">
        <v>386</v>
      </c>
      <c r="C411" s="200">
        <v>3.5947712418300699E-3</v>
      </c>
    </row>
    <row r="412" spans="1:3" ht="15" customHeight="1" x14ac:dyDescent="0.2">
      <c r="A412" s="198" t="s">
        <v>85</v>
      </c>
      <c r="B412" s="199" t="s">
        <v>317</v>
      </c>
      <c r="C412" s="200">
        <v>3.6111111111111101E-3</v>
      </c>
    </row>
    <row r="413" spans="1:3" ht="15" customHeight="1" x14ac:dyDescent="0.2">
      <c r="A413" s="198" t="s">
        <v>82</v>
      </c>
      <c r="B413" s="199" t="s">
        <v>544</v>
      </c>
      <c r="C413" s="200">
        <v>3.5300925925925899E-3</v>
      </c>
    </row>
    <row r="414" spans="1:3" ht="15" customHeight="1" x14ac:dyDescent="0.2">
      <c r="A414" s="198" t="s">
        <v>75</v>
      </c>
      <c r="B414" s="199" t="s">
        <v>411</v>
      </c>
      <c r="C414" s="200">
        <v>3.5669191919191902E-3</v>
      </c>
    </row>
    <row r="415" spans="1:3" ht="15" customHeight="1" x14ac:dyDescent="0.2">
      <c r="A415" s="198" t="s">
        <v>79</v>
      </c>
      <c r="B415" s="199" t="s">
        <v>332</v>
      </c>
      <c r="C415" s="200">
        <v>3.5743464052287602E-3</v>
      </c>
    </row>
    <row r="416" spans="1:3" ht="15" customHeight="1" x14ac:dyDescent="0.2">
      <c r="A416" s="198" t="s">
        <v>84</v>
      </c>
      <c r="B416" s="199" t="s">
        <v>351</v>
      </c>
      <c r="C416" s="200">
        <v>3.4722222222222199E-3</v>
      </c>
    </row>
    <row r="417" spans="1:3" ht="15" customHeight="1" x14ac:dyDescent="0.2">
      <c r="A417" s="198" t="s">
        <v>69</v>
      </c>
      <c r="B417" s="199" t="s">
        <v>279</v>
      </c>
      <c r="C417" s="200">
        <v>3.5548941798941801E-3</v>
      </c>
    </row>
    <row r="418" spans="1:3" ht="15" customHeight="1" x14ac:dyDescent="0.2">
      <c r="A418" s="198" t="s">
        <v>69</v>
      </c>
      <c r="B418" s="199" t="s">
        <v>581</v>
      </c>
      <c r="C418" s="200">
        <v>3.6111111111111101E-3</v>
      </c>
    </row>
    <row r="419" spans="1:3" ht="15" customHeight="1" x14ac:dyDescent="0.2">
      <c r="A419" s="198" t="s">
        <v>78</v>
      </c>
      <c r="B419" s="199" t="s">
        <v>623</v>
      </c>
      <c r="C419" s="200">
        <v>3.4722222222222199E-3</v>
      </c>
    </row>
    <row r="420" spans="1:3" ht="15" customHeight="1" x14ac:dyDescent="0.2">
      <c r="A420" s="198" t="s">
        <v>75</v>
      </c>
      <c r="B420" s="199" t="s">
        <v>345</v>
      </c>
      <c r="C420" s="200">
        <v>3.52564102564103E-3</v>
      </c>
    </row>
    <row r="421" spans="1:3" ht="15" customHeight="1" x14ac:dyDescent="0.2">
      <c r="A421" s="198" t="s">
        <v>66</v>
      </c>
      <c r="B421" s="199" t="s">
        <v>246</v>
      </c>
      <c r="C421" s="200">
        <v>3.61394557823129E-3</v>
      </c>
    </row>
    <row r="422" spans="1:3" ht="15" customHeight="1" x14ac:dyDescent="0.2">
      <c r="A422" s="198" t="s">
        <v>93</v>
      </c>
      <c r="B422" s="199" t="s">
        <v>302</v>
      </c>
      <c r="C422" s="200">
        <v>3.63247863247863E-3</v>
      </c>
    </row>
    <row r="423" spans="1:3" ht="15" customHeight="1" x14ac:dyDescent="0.2">
      <c r="A423" s="198" t="s">
        <v>59</v>
      </c>
      <c r="B423" s="199" t="s">
        <v>229</v>
      </c>
      <c r="C423" s="200">
        <v>3.6764705882352902E-3</v>
      </c>
    </row>
    <row r="424" spans="1:3" ht="15" customHeight="1" x14ac:dyDescent="0.2">
      <c r="A424" s="198" t="s">
        <v>79</v>
      </c>
      <c r="B424" s="199" t="s">
        <v>270</v>
      </c>
      <c r="C424" s="200">
        <v>3.6514336917562698E-3</v>
      </c>
    </row>
    <row r="425" spans="1:3" ht="15" customHeight="1" x14ac:dyDescent="0.2">
      <c r="A425" s="198" t="s">
        <v>82</v>
      </c>
      <c r="B425" s="199" t="s">
        <v>782</v>
      </c>
      <c r="C425" s="200">
        <v>3.6458333333333299E-3</v>
      </c>
    </row>
    <row r="426" spans="1:3" ht="15" customHeight="1" x14ac:dyDescent="0.2">
      <c r="A426" s="198" t="s">
        <v>62</v>
      </c>
      <c r="B426" s="199" t="s">
        <v>213</v>
      </c>
      <c r="C426" s="200">
        <v>3.6111111111111101E-3</v>
      </c>
    </row>
    <row r="427" spans="1:3" ht="15" customHeight="1" x14ac:dyDescent="0.2">
      <c r="A427" s="198" t="s">
        <v>64</v>
      </c>
      <c r="B427" s="199" t="s">
        <v>298</v>
      </c>
      <c r="C427" s="200">
        <v>3.6241319444444398E-3</v>
      </c>
    </row>
    <row r="428" spans="1:3" ht="15" customHeight="1" x14ac:dyDescent="0.2">
      <c r="A428" s="198" t="s">
        <v>93</v>
      </c>
      <c r="B428" s="199" t="s">
        <v>671</v>
      </c>
      <c r="C428" s="200">
        <v>3.66161616161616E-3</v>
      </c>
    </row>
    <row r="429" spans="1:3" ht="15" customHeight="1" x14ac:dyDescent="0.2">
      <c r="A429" s="198" t="s">
        <v>88</v>
      </c>
      <c r="B429" s="199" t="s">
        <v>349</v>
      </c>
      <c r="C429" s="200">
        <v>3.8299663299663301E-3</v>
      </c>
    </row>
    <row r="430" spans="1:3" ht="15" customHeight="1" x14ac:dyDescent="0.2">
      <c r="A430" s="198" t="s">
        <v>77</v>
      </c>
      <c r="B430" s="199" t="s">
        <v>620</v>
      </c>
      <c r="C430" s="200">
        <v>3.7202380952380998E-3</v>
      </c>
    </row>
    <row r="431" spans="1:3" ht="15" customHeight="1" x14ac:dyDescent="0.2">
      <c r="A431" s="198" t="s">
        <v>86</v>
      </c>
      <c r="B431" s="199" t="s">
        <v>431</v>
      </c>
      <c r="C431" s="200">
        <v>3.6931818181818198E-3</v>
      </c>
    </row>
    <row r="432" spans="1:3" ht="15" customHeight="1" x14ac:dyDescent="0.2">
      <c r="A432" s="198" t="s">
        <v>88</v>
      </c>
      <c r="B432" s="199" t="s">
        <v>813</v>
      </c>
      <c r="C432" s="200">
        <v>3.7037037037036999E-3</v>
      </c>
    </row>
    <row r="433" spans="1:3" ht="15" customHeight="1" x14ac:dyDescent="0.2">
      <c r="A433" s="198" t="s">
        <v>89</v>
      </c>
      <c r="B433" s="199" t="s">
        <v>255</v>
      </c>
      <c r="C433" s="200">
        <v>3.6706349206349202E-3</v>
      </c>
    </row>
    <row r="434" spans="1:3" ht="15" customHeight="1" x14ac:dyDescent="0.2">
      <c r="A434" s="198" t="s">
        <v>77</v>
      </c>
      <c r="B434" s="199" t="s">
        <v>212</v>
      </c>
      <c r="C434" s="200">
        <v>3.7037037037036999E-3</v>
      </c>
    </row>
    <row r="435" spans="1:3" ht="15" customHeight="1" x14ac:dyDescent="0.2">
      <c r="A435" s="198" t="s">
        <v>80</v>
      </c>
      <c r="B435" s="199" t="s">
        <v>705</v>
      </c>
      <c r="C435" s="200">
        <v>3.7499999999999999E-3</v>
      </c>
    </row>
    <row r="436" spans="1:3" ht="15" customHeight="1" x14ac:dyDescent="0.2">
      <c r="A436" s="198" t="s">
        <v>87</v>
      </c>
      <c r="B436" s="199" t="s">
        <v>570</v>
      </c>
      <c r="C436" s="200">
        <v>3.7698412698412699E-3</v>
      </c>
    </row>
    <row r="437" spans="1:3" ht="15" customHeight="1" x14ac:dyDescent="0.2">
      <c r="A437" s="198" t="s">
        <v>93</v>
      </c>
      <c r="B437" s="199" t="s">
        <v>627</v>
      </c>
      <c r="C437" s="200">
        <v>3.7247474747474701E-3</v>
      </c>
    </row>
    <row r="438" spans="1:3" ht="15" customHeight="1" x14ac:dyDescent="0.2">
      <c r="A438" s="198" t="s">
        <v>87</v>
      </c>
      <c r="B438" s="199" t="s">
        <v>188</v>
      </c>
      <c r="C438" s="200">
        <v>3.8055555555555599E-3</v>
      </c>
    </row>
    <row r="439" spans="1:3" ht="15" customHeight="1" x14ac:dyDescent="0.2">
      <c r="A439" s="198" t="s">
        <v>94</v>
      </c>
      <c r="B439" s="199" t="s">
        <v>622</v>
      </c>
      <c r="C439" s="200">
        <v>3.9186507936507901E-3</v>
      </c>
    </row>
    <row r="440" spans="1:3" ht="15" customHeight="1" x14ac:dyDescent="0.2">
      <c r="A440" s="198" t="s">
        <v>58</v>
      </c>
      <c r="B440" s="199" t="s">
        <v>182</v>
      </c>
      <c r="C440" s="200">
        <v>3.7764550264550302E-3</v>
      </c>
    </row>
    <row r="441" spans="1:3" ht="15" customHeight="1" x14ac:dyDescent="0.2">
      <c r="A441" s="198" t="s">
        <v>59</v>
      </c>
      <c r="B441" s="199" t="s">
        <v>408</v>
      </c>
      <c r="C441" s="200">
        <v>3.8089225589225599E-3</v>
      </c>
    </row>
    <row r="442" spans="1:3" ht="15" customHeight="1" x14ac:dyDescent="0.2">
      <c r="A442" s="198" t="s">
        <v>89</v>
      </c>
      <c r="B442" s="199" t="s">
        <v>629</v>
      </c>
      <c r="C442" s="200">
        <v>3.7760416666666702E-3</v>
      </c>
    </row>
    <row r="443" spans="1:3" ht="15" customHeight="1" x14ac:dyDescent="0.2">
      <c r="A443" s="198" t="s">
        <v>80</v>
      </c>
      <c r="B443" s="199" t="s">
        <v>388</v>
      </c>
      <c r="C443" s="200">
        <v>3.6458333333333299E-3</v>
      </c>
    </row>
    <row r="444" spans="1:3" ht="15" customHeight="1" x14ac:dyDescent="0.2">
      <c r="A444" s="198" t="s">
        <v>75</v>
      </c>
      <c r="B444" s="199" t="s">
        <v>210</v>
      </c>
      <c r="C444" s="200">
        <v>3.7878787878787902E-3</v>
      </c>
    </row>
    <row r="445" spans="1:3" ht="15" customHeight="1" x14ac:dyDescent="0.2">
      <c r="A445" s="198" t="s">
        <v>93</v>
      </c>
      <c r="B445" s="199" t="s">
        <v>520</v>
      </c>
      <c r="C445" s="200">
        <v>3.9186507936507901E-3</v>
      </c>
    </row>
    <row r="446" spans="1:3" ht="15" customHeight="1" x14ac:dyDescent="0.2">
      <c r="A446" s="198" t="s">
        <v>82</v>
      </c>
      <c r="B446" s="199" t="s">
        <v>582</v>
      </c>
      <c r="C446" s="200">
        <v>3.7326388888888899E-3</v>
      </c>
    </row>
    <row r="447" spans="1:3" ht="15" customHeight="1" x14ac:dyDescent="0.2">
      <c r="A447" s="198" t="s">
        <v>80</v>
      </c>
      <c r="B447" s="199" t="s">
        <v>394</v>
      </c>
      <c r="C447" s="200">
        <v>3.7962962962963002E-3</v>
      </c>
    </row>
    <row r="448" spans="1:3" ht="15" customHeight="1" x14ac:dyDescent="0.2">
      <c r="A448" s="198" t="s">
        <v>82</v>
      </c>
      <c r="B448" s="199" t="s">
        <v>547</v>
      </c>
      <c r="C448" s="200">
        <v>3.7990196078431398E-3</v>
      </c>
    </row>
    <row r="449" spans="1:3" ht="15" customHeight="1" x14ac:dyDescent="0.2">
      <c r="A449" s="198" t="s">
        <v>95</v>
      </c>
      <c r="B449" s="199" t="s">
        <v>621</v>
      </c>
      <c r="C449" s="200">
        <v>3.81944444444444E-3</v>
      </c>
    </row>
    <row r="450" spans="1:3" ht="15" customHeight="1" x14ac:dyDescent="0.2">
      <c r="A450" s="198" t="s">
        <v>89</v>
      </c>
      <c r="B450" s="199" t="s">
        <v>864</v>
      </c>
      <c r="C450" s="200">
        <v>3.1250000000000002E-3</v>
      </c>
    </row>
    <row r="451" spans="1:3" ht="15" customHeight="1" x14ac:dyDescent="0.2">
      <c r="A451" s="198" t="s">
        <v>89</v>
      </c>
      <c r="B451" s="199" t="s">
        <v>780</v>
      </c>
      <c r="C451" s="200">
        <v>3.81944444444444E-3</v>
      </c>
    </row>
    <row r="452" spans="1:3" ht="15" customHeight="1" x14ac:dyDescent="0.2">
      <c r="A452" s="198" t="s">
        <v>85</v>
      </c>
      <c r="B452" s="199" t="s">
        <v>242</v>
      </c>
      <c r="C452" s="200">
        <v>3.81944444444444E-3</v>
      </c>
    </row>
    <row r="453" spans="1:3" ht="15" customHeight="1" x14ac:dyDescent="0.2">
      <c r="A453" s="198" t="s">
        <v>87</v>
      </c>
      <c r="B453" s="199" t="s">
        <v>812</v>
      </c>
      <c r="C453" s="200">
        <v>5.3240740740740696E-3</v>
      </c>
    </row>
    <row r="454" spans="1:3" ht="15" customHeight="1" x14ac:dyDescent="0.2">
      <c r="A454" s="198" t="s">
        <v>91</v>
      </c>
      <c r="B454" s="199" t="s">
        <v>578</v>
      </c>
      <c r="C454" s="200">
        <v>3.8425925925925902E-3</v>
      </c>
    </row>
    <row r="455" spans="1:3" ht="15" customHeight="1" x14ac:dyDescent="0.2">
      <c r="A455" s="198" t="s">
        <v>64</v>
      </c>
      <c r="B455" s="199" t="s">
        <v>453</v>
      </c>
      <c r="C455" s="200">
        <v>3.8377192982456099E-3</v>
      </c>
    </row>
    <row r="456" spans="1:3" ht="15" customHeight="1" x14ac:dyDescent="0.2">
      <c r="A456" s="198" t="s">
        <v>64</v>
      </c>
      <c r="B456" s="199" t="s">
        <v>196</v>
      </c>
      <c r="C456" s="200">
        <v>3.7896825396825399E-3</v>
      </c>
    </row>
    <row r="457" spans="1:3" ht="15" customHeight="1" x14ac:dyDescent="0.2">
      <c r="A457" s="198" t="s">
        <v>74</v>
      </c>
      <c r="B457" s="199" t="s">
        <v>474</v>
      </c>
      <c r="C457" s="200">
        <v>3.7847222222222201E-3</v>
      </c>
    </row>
    <row r="458" spans="1:3" ht="15" customHeight="1" x14ac:dyDescent="0.2">
      <c r="A458" s="198" t="s">
        <v>74</v>
      </c>
      <c r="B458" s="199" t="s">
        <v>521</v>
      </c>
      <c r="C458" s="200">
        <v>3.81944444444444E-3</v>
      </c>
    </row>
    <row r="459" spans="1:3" ht="15" customHeight="1" x14ac:dyDescent="0.2">
      <c r="A459" s="198" t="s">
        <v>70</v>
      </c>
      <c r="B459" s="199" t="s">
        <v>243</v>
      </c>
      <c r="C459" s="200">
        <v>3.8945195195195198E-3</v>
      </c>
    </row>
    <row r="460" spans="1:3" ht="15" customHeight="1" x14ac:dyDescent="0.2">
      <c r="A460" s="198" t="s">
        <v>76</v>
      </c>
      <c r="B460" s="199" t="s">
        <v>280</v>
      </c>
      <c r="C460" s="200">
        <v>3.9226726726726696E-3</v>
      </c>
    </row>
    <row r="461" spans="1:3" ht="15" customHeight="1" x14ac:dyDescent="0.2">
      <c r="A461" s="198" t="s">
        <v>65</v>
      </c>
      <c r="B461" s="199" t="s">
        <v>200</v>
      </c>
      <c r="C461" s="200">
        <v>3.8853727144866402E-3</v>
      </c>
    </row>
    <row r="462" spans="1:3" ht="15" customHeight="1" x14ac:dyDescent="0.2">
      <c r="A462" s="198" t="s">
        <v>67</v>
      </c>
      <c r="B462" s="199" t="s">
        <v>79</v>
      </c>
      <c r="C462" s="200">
        <v>3.87731481481481E-3</v>
      </c>
    </row>
    <row r="463" spans="1:3" ht="15" customHeight="1" x14ac:dyDescent="0.2">
      <c r="A463" s="198" t="s">
        <v>83</v>
      </c>
      <c r="B463" s="199" t="s">
        <v>482</v>
      </c>
      <c r="C463" s="200">
        <v>3.8888888888888901E-3</v>
      </c>
    </row>
    <row r="464" spans="1:3" ht="15" customHeight="1" x14ac:dyDescent="0.2">
      <c r="A464" s="198" t="s">
        <v>74</v>
      </c>
      <c r="B464" s="199" t="s">
        <v>385</v>
      </c>
      <c r="C464" s="200">
        <v>3.8938492063492099E-3</v>
      </c>
    </row>
    <row r="465" spans="1:3" ht="15" customHeight="1" x14ac:dyDescent="0.2">
      <c r="A465" s="198" t="s">
        <v>84</v>
      </c>
      <c r="B465" s="199" t="s">
        <v>475</v>
      </c>
      <c r="C465" s="200">
        <v>4.1319444444444398E-3</v>
      </c>
    </row>
    <row r="466" spans="1:3" ht="15" customHeight="1" x14ac:dyDescent="0.2">
      <c r="A466" s="198" t="s">
        <v>76</v>
      </c>
      <c r="B466" s="199" t="s">
        <v>436</v>
      </c>
      <c r="C466" s="200">
        <v>3.9930555555555596E-3</v>
      </c>
    </row>
    <row r="467" spans="1:3" ht="15" customHeight="1" x14ac:dyDescent="0.2">
      <c r="A467" s="198" t="s">
        <v>75</v>
      </c>
      <c r="B467" s="199" t="s">
        <v>318</v>
      </c>
      <c r="C467" s="200">
        <v>3.90625E-3</v>
      </c>
    </row>
    <row r="468" spans="1:3" ht="15" customHeight="1" x14ac:dyDescent="0.2">
      <c r="A468" s="198" t="s">
        <v>84</v>
      </c>
      <c r="B468" s="199" t="s">
        <v>704</v>
      </c>
      <c r="C468" s="200">
        <v>3.90625E-3</v>
      </c>
    </row>
    <row r="469" spans="1:3" ht="15" customHeight="1" x14ac:dyDescent="0.2">
      <c r="A469" s="198" t="s">
        <v>58</v>
      </c>
      <c r="B469" s="199" t="s">
        <v>315</v>
      </c>
      <c r="C469" s="200">
        <v>3.90625E-3</v>
      </c>
    </row>
    <row r="470" spans="1:3" ht="15" customHeight="1" x14ac:dyDescent="0.2">
      <c r="A470" s="198" t="s">
        <v>83</v>
      </c>
      <c r="B470" s="199" t="s">
        <v>502</v>
      </c>
      <c r="C470" s="200">
        <v>3.93518518518519E-3</v>
      </c>
    </row>
    <row r="471" spans="1:3" ht="15" customHeight="1" x14ac:dyDescent="0.2">
      <c r="A471" s="198" t="s">
        <v>80</v>
      </c>
      <c r="B471" s="199" t="s">
        <v>281</v>
      </c>
      <c r="C471" s="200">
        <v>3.8448509485094901E-3</v>
      </c>
    </row>
    <row r="472" spans="1:3" ht="15" customHeight="1" x14ac:dyDescent="0.2">
      <c r="A472" s="198" t="s">
        <v>59</v>
      </c>
      <c r="B472" s="199" t="s">
        <v>625</v>
      </c>
      <c r="C472" s="200">
        <v>3.81944444444444E-3</v>
      </c>
    </row>
    <row r="473" spans="1:3" ht="15" customHeight="1" x14ac:dyDescent="0.2">
      <c r="A473" s="198" t="s">
        <v>61</v>
      </c>
      <c r="B473" s="199" t="s">
        <v>715</v>
      </c>
      <c r="C473" s="200">
        <v>3.9141414141414099E-3</v>
      </c>
    </row>
    <row r="474" spans="1:3" ht="15" customHeight="1" x14ac:dyDescent="0.2">
      <c r="A474" s="198" t="s">
        <v>67</v>
      </c>
      <c r="B474" s="199" t="s">
        <v>73</v>
      </c>
      <c r="C474" s="200">
        <v>3.95061728395062E-3</v>
      </c>
    </row>
    <row r="475" spans="1:3" ht="15" customHeight="1" x14ac:dyDescent="0.2">
      <c r="A475" s="198" t="s">
        <v>61</v>
      </c>
      <c r="B475" s="199" t="s">
        <v>453</v>
      </c>
      <c r="C475" s="200">
        <v>3.9186507936507901E-3</v>
      </c>
    </row>
    <row r="476" spans="1:3" ht="15" customHeight="1" x14ac:dyDescent="0.2">
      <c r="A476" s="198" t="s">
        <v>64</v>
      </c>
      <c r="B476" s="199" t="s">
        <v>73</v>
      </c>
      <c r="C476" s="200">
        <v>3.80952380952381E-3</v>
      </c>
    </row>
    <row r="477" spans="1:3" ht="15" customHeight="1" x14ac:dyDescent="0.2">
      <c r="A477" s="198" t="s">
        <v>85</v>
      </c>
      <c r="B477" s="199" t="s">
        <v>250</v>
      </c>
      <c r="C477" s="200">
        <v>3.9215686274509803E-3</v>
      </c>
    </row>
    <row r="478" spans="1:3" ht="15" customHeight="1" x14ac:dyDescent="0.2">
      <c r="A478" s="198" t="s">
        <v>89</v>
      </c>
      <c r="B478" s="199" t="s">
        <v>707</v>
      </c>
      <c r="C478" s="200">
        <v>3.93518518518519E-3</v>
      </c>
    </row>
    <row r="479" spans="1:3" ht="15" customHeight="1" x14ac:dyDescent="0.2">
      <c r="A479" s="198" t="s">
        <v>58</v>
      </c>
      <c r="B479" s="199" t="s">
        <v>229</v>
      </c>
      <c r="C479" s="200">
        <v>4.1035353535353496E-3</v>
      </c>
    </row>
    <row r="480" spans="1:3" ht="15" customHeight="1" x14ac:dyDescent="0.2">
      <c r="A480" s="198" t="s">
        <v>82</v>
      </c>
      <c r="B480" s="199" t="s">
        <v>661</v>
      </c>
      <c r="C480" s="200">
        <v>3.6458333333333299E-3</v>
      </c>
    </row>
    <row r="481" spans="1:3" ht="15" customHeight="1" x14ac:dyDescent="0.2">
      <c r="A481" s="198" t="s">
        <v>82</v>
      </c>
      <c r="B481" s="199" t="s">
        <v>784</v>
      </c>
      <c r="C481" s="200">
        <v>3.93518518518519E-3</v>
      </c>
    </row>
    <row r="482" spans="1:3" ht="15" customHeight="1" x14ac:dyDescent="0.2">
      <c r="A482" s="198" t="s">
        <v>71</v>
      </c>
      <c r="B482" s="199" t="s">
        <v>202</v>
      </c>
      <c r="C482" s="200">
        <v>4.05092592592593E-3</v>
      </c>
    </row>
    <row r="483" spans="1:3" ht="15" customHeight="1" x14ac:dyDescent="0.2">
      <c r="A483" s="198" t="s">
        <v>94</v>
      </c>
      <c r="B483" s="199" t="s">
        <v>458</v>
      </c>
      <c r="C483" s="200">
        <v>3.8888888888888901E-3</v>
      </c>
    </row>
    <row r="484" spans="1:3" ht="15" customHeight="1" x14ac:dyDescent="0.2">
      <c r="A484" s="198" t="s">
        <v>69</v>
      </c>
      <c r="B484" s="199" t="s">
        <v>389</v>
      </c>
      <c r="C484" s="200">
        <v>3.9215686274509803E-3</v>
      </c>
    </row>
    <row r="485" spans="1:3" ht="15" customHeight="1" x14ac:dyDescent="0.2">
      <c r="A485" s="198" t="s">
        <v>75</v>
      </c>
      <c r="B485" s="199" t="s">
        <v>229</v>
      </c>
      <c r="C485" s="200">
        <v>3.9544753086419799E-3</v>
      </c>
    </row>
    <row r="486" spans="1:3" ht="15" customHeight="1" x14ac:dyDescent="0.2">
      <c r="A486" s="198" t="s">
        <v>84</v>
      </c>
      <c r="B486" s="199" t="s">
        <v>333</v>
      </c>
      <c r="C486" s="200">
        <v>4.0404040404040404E-3</v>
      </c>
    </row>
    <row r="487" spans="1:3" ht="15" customHeight="1" x14ac:dyDescent="0.2">
      <c r="A487" s="198" t="s">
        <v>71</v>
      </c>
      <c r="B487" s="199" t="s">
        <v>434</v>
      </c>
      <c r="C487" s="200">
        <v>3.8461538461538498E-3</v>
      </c>
    </row>
    <row r="488" spans="1:3" ht="15" customHeight="1" x14ac:dyDescent="0.2">
      <c r="A488" s="198" t="s">
        <v>64</v>
      </c>
      <c r="B488" s="199" t="s">
        <v>305</v>
      </c>
      <c r="C488" s="200">
        <v>3.9562289562289597E-3</v>
      </c>
    </row>
    <row r="489" spans="1:3" ht="15" customHeight="1" x14ac:dyDescent="0.2">
      <c r="A489" s="198" t="s">
        <v>74</v>
      </c>
      <c r="B489" s="199" t="s">
        <v>518</v>
      </c>
      <c r="C489" s="200">
        <v>3.81944444444444E-3</v>
      </c>
    </row>
    <row r="490" spans="1:3" ht="15" customHeight="1" x14ac:dyDescent="0.2">
      <c r="A490" s="198" t="s">
        <v>63</v>
      </c>
      <c r="B490" s="199" t="s">
        <v>546</v>
      </c>
      <c r="C490" s="200">
        <v>4.1232638888888899E-3</v>
      </c>
    </row>
    <row r="491" spans="1:3" ht="15" customHeight="1" x14ac:dyDescent="0.2">
      <c r="A491" s="198" t="s">
        <v>84</v>
      </c>
      <c r="B491" s="199" t="s">
        <v>419</v>
      </c>
      <c r="C491" s="200">
        <v>4.0364583333333303E-3</v>
      </c>
    </row>
    <row r="492" spans="1:3" ht="15" customHeight="1" x14ac:dyDescent="0.2">
      <c r="A492" s="198" t="s">
        <v>78</v>
      </c>
      <c r="B492" s="199" t="s">
        <v>365</v>
      </c>
      <c r="C492" s="200">
        <v>3.9272030651341001E-3</v>
      </c>
    </row>
    <row r="493" spans="1:3" ht="15" customHeight="1" x14ac:dyDescent="0.2">
      <c r="A493" s="198" t="s">
        <v>81</v>
      </c>
      <c r="B493" s="199" t="s">
        <v>479</v>
      </c>
      <c r="C493" s="200">
        <v>4.0740740740740702E-3</v>
      </c>
    </row>
    <row r="494" spans="1:3" ht="15" customHeight="1" x14ac:dyDescent="0.2">
      <c r="A494" s="198" t="s">
        <v>73</v>
      </c>
      <c r="B494" s="199" t="s">
        <v>579</v>
      </c>
      <c r="C494" s="200">
        <v>3.9930555555555596E-3</v>
      </c>
    </row>
    <row r="495" spans="1:3" ht="15" customHeight="1" x14ac:dyDescent="0.2">
      <c r="A495" s="198" t="s">
        <v>82</v>
      </c>
      <c r="B495" s="199" t="s">
        <v>657</v>
      </c>
      <c r="C495" s="200">
        <v>3.90625E-3</v>
      </c>
    </row>
    <row r="496" spans="1:3" ht="15" customHeight="1" x14ac:dyDescent="0.2">
      <c r="A496" s="198" t="s">
        <v>64</v>
      </c>
      <c r="B496" s="199" t="s">
        <v>413</v>
      </c>
      <c r="C496" s="200">
        <v>3.8333333333333301E-3</v>
      </c>
    </row>
    <row r="497" spans="1:3" ht="15" customHeight="1" x14ac:dyDescent="0.2">
      <c r="A497" s="198" t="s">
        <v>83</v>
      </c>
      <c r="B497" s="199" t="s">
        <v>501</v>
      </c>
      <c r="C497" s="200">
        <v>3.9839181286549698E-3</v>
      </c>
    </row>
    <row r="498" spans="1:3" ht="15" customHeight="1" x14ac:dyDescent="0.2">
      <c r="A498" s="198" t="s">
        <v>89</v>
      </c>
      <c r="B498" s="199" t="s">
        <v>783</v>
      </c>
      <c r="C498" s="200">
        <v>4.1666666666666701E-3</v>
      </c>
    </row>
    <row r="499" spans="1:3" ht="15" customHeight="1" x14ac:dyDescent="0.2">
      <c r="A499" s="198" t="s">
        <v>75</v>
      </c>
      <c r="B499" s="199" t="s">
        <v>362</v>
      </c>
      <c r="C499" s="200">
        <v>3.9930555555555596E-3</v>
      </c>
    </row>
    <row r="500" spans="1:3" ht="15" customHeight="1" x14ac:dyDescent="0.2">
      <c r="A500" s="198" t="s">
        <v>64</v>
      </c>
      <c r="B500" s="199" t="s">
        <v>287</v>
      </c>
      <c r="C500" s="200">
        <v>4.0674603174603204E-3</v>
      </c>
    </row>
    <row r="501" spans="1:3" ht="15" customHeight="1" x14ac:dyDescent="0.2">
      <c r="A501" s="198" t="s">
        <v>78</v>
      </c>
      <c r="B501" s="199" t="s">
        <v>90</v>
      </c>
      <c r="C501" s="200">
        <v>4.0798611111111096E-3</v>
      </c>
    </row>
    <row r="502" spans="1:3" ht="15" customHeight="1" x14ac:dyDescent="0.2">
      <c r="A502" s="198" t="s">
        <v>87</v>
      </c>
      <c r="B502" s="199" t="s">
        <v>740</v>
      </c>
      <c r="C502" s="200">
        <v>4.0123456790123503E-3</v>
      </c>
    </row>
    <row r="503" spans="1:3" ht="15" customHeight="1" x14ac:dyDescent="0.2">
      <c r="A503" s="198" t="s">
        <v>89</v>
      </c>
      <c r="B503" s="199" t="s">
        <v>743</v>
      </c>
      <c r="C503" s="200">
        <v>4.0277777777777803E-3</v>
      </c>
    </row>
    <row r="504" spans="1:3" ht="15" customHeight="1" x14ac:dyDescent="0.2">
      <c r="A504" s="198" t="s">
        <v>82</v>
      </c>
      <c r="B504" s="199" t="s">
        <v>744</v>
      </c>
      <c r="C504" s="200">
        <v>4.0277777777777803E-3</v>
      </c>
    </row>
    <row r="505" spans="1:3" ht="15" customHeight="1" x14ac:dyDescent="0.2">
      <c r="A505" s="198" t="s">
        <v>67</v>
      </c>
      <c r="B505" s="199" t="s">
        <v>334</v>
      </c>
      <c r="C505" s="200">
        <v>3.93518518518519E-3</v>
      </c>
    </row>
    <row r="506" spans="1:3" ht="15" customHeight="1" x14ac:dyDescent="0.2">
      <c r="A506" s="198" t="s">
        <v>74</v>
      </c>
      <c r="B506" s="199" t="s">
        <v>737</v>
      </c>
      <c r="C506" s="200">
        <v>4.1087962962962996E-3</v>
      </c>
    </row>
    <row r="507" spans="1:3" ht="15" customHeight="1" x14ac:dyDescent="0.2">
      <c r="A507" s="198" t="s">
        <v>85</v>
      </c>
      <c r="B507" s="199" t="s">
        <v>435</v>
      </c>
      <c r="C507" s="200">
        <v>4.0204678362573097E-3</v>
      </c>
    </row>
    <row r="508" spans="1:3" ht="15" customHeight="1" x14ac:dyDescent="0.2">
      <c r="A508" s="198" t="s">
        <v>87</v>
      </c>
      <c r="B508" s="199" t="s">
        <v>693</v>
      </c>
      <c r="C508" s="200">
        <v>3.9682539682539698E-3</v>
      </c>
    </row>
    <row r="509" spans="1:3" ht="15" customHeight="1" x14ac:dyDescent="0.2">
      <c r="A509" s="198" t="s">
        <v>60</v>
      </c>
      <c r="B509" s="199" t="s">
        <v>367</v>
      </c>
      <c r="C509" s="200">
        <v>4.1418650793650803E-3</v>
      </c>
    </row>
    <row r="510" spans="1:3" ht="15" customHeight="1" x14ac:dyDescent="0.2">
      <c r="A510" s="198" t="s">
        <v>71</v>
      </c>
      <c r="B510" s="199" t="s">
        <v>368</v>
      </c>
      <c r="C510" s="200">
        <v>4.0674603174603204E-3</v>
      </c>
    </row>
    <row r="511" spans="1:3" ht="15" customHeight="1" x14ac:dyDescent="0.2">
      <c r="A511" s="198" t="s">
        <v>67</v>
      </c>
      <c r="B511" s="199" t="s">
        <v>247</v>
      </c>
      <c r="C511" s="200">
        <v>4.0911835748792301E-3</v>
      </c>
    </row>
    <row r="512" spans="1:3" ht="15" customHeight="1" x14ac:dyDescent="0.2">
      <c r="A512" s="198" t="s">
        <v>74</v>
      </c>
      <c r="B512" s="199" t="s">
        <v>188</v>
      </c>
      <c r="C512" s="200">
        <v>4.1666666666666701E-3</v>
      </c>
    </row>
    <row r="513" spans="1:3" ht="15" customHeight="1" x14ac:dyDescent="0.2">
      <c r="A513" s="198" t="s">
        <v>81</v>
      </c>
      <c r="B513" s="199" t="s">
        <v>354</v>
      </c>
      <c r="C513" s="200">
        <v>4.0229885057471299E-3</v>
      </c>
    </row>
    <row r="514" spans="1:3" ht="15" customHeight="1" x14ac:dyDescent="0.2">
      <c r="A514" s="198" t="s">
        <v>94</v>
      </c>
      <c r="B514" s="199" t="s">
        <v>337</v>
      </c>
      <c r="C514" s="200">
        <v>4.0849673202614399E-3</v>
      </c>
    </row>
    <row r="515" spans="1:3" ht="15" customHeight="1" x14ac:dyDescent="0.2">
      <c r="A515" s="198" t="s">
        <v>91</v>
      </c>
      <c r="B515" s="199" t="s">
        <v>390</v>
      </c>
      <c r="C515" s="200">
        <v>4.0849673202614399E-3</v>
      </c>
    </row>
    <row r="516" spans="1:3" ht="15" customHeight="1" x14ac:dyDescent="0.2">
      <c r="A516" s="198" t="s">
        <v>57</v>
      </c>
      <c r="B516" s="199" t="s">
        <v>282</v>
      </c>
      <c r="C516" s="200">
        <v>4.1023662551440297E-3</v>
      </c>
    </row>
    <row r="517" spans="1:3" ht="15" customHeight="1" x14ac:dyDescent="0.2">
      <c r="A517" s="198" t="s">
        <v>63</v>
      </c>
      <c r="B517" s="199" t="s">
        <v>366</v>
      </c>
      <c r="C517" s="200">
        <v>4.0895061728395098E-3</v>
      </c>
    </row>
    <row r="518" spans="1:3" ht="15" customHeight="1" x14ac:dyDescent="0.2">
      <c r="A518" s="198" t="s">
        <v>85</v>
      </c>
      <c r="B518" s="199" t="s">
        <v>256</v>
      </c>
      <c r="C518" s="200">
        <v>4.0895061728395098E-3</v>
      </c>
    </row>
    <row r="519" spans="1:3" ht="15" customHeight="1" x14ac:dyDescent="0.2">
      <c r="A519" s="198" t="s">
        <v>64</v>
      </c>
      <c r="B519" s="199" t="s">
        <v>710</v>
      </c>
      <c r="C519" s="200">
        <v>4.1666666666666701E-3</v>
      </c>
    </row>
    <row r="520" spans="1:3" ht="15" customHeight="1" x14ac:dyDescent="0.2">
      <c r="A520" s="198" t="s">
        <v>60</v>
      </c>
      <c r="B520" s="199" t="s">
        <v>73</v>
      </c>
      <c r="C520" s="200">
        <v>4.1035353535353496E-3</v>
      </c>
    </row>
    <row r="521" spans="1:3" ht="15" customHeight="1" x14ac:dyDescent="0.2">
      <c r="A521" s="198" t="s">
        <v>69</v>
      </c>
      <c r="B521" s="199" t="s">
        <v>458</v>
      </c>
      <c r="C521" s="200">
        <v>4.0598290598290602E-3</v>
      </c>
    </row>
    <row r="522" spans="1:3" ht="15" customHeight="1" x14ac:dyDescent="0.2">
      <c r="A522" s="198" t="s">
        <v>80</v>
      </c>
      <c r="B522" s="199" t="s">
        <v>319</v>
      </c>
      <c r="C522" s="200">
        <v>4.0708812260536404E-3</v>
      </c>
    </row>
    <row r="523" spans="1:3" ht="15" customHeight="1" x14ac:dyDescent="0.2">
      <c r="A523" s="198" t="s">
        <v>80</v>
      </c>
      <c r="B523" s="199" t="s">
        <v>519</v>
      </c>
      <c r="C523" s="200">
        <v>4.0740740740740702E-3</v>
      </c>
    </row>
    <row r="524" spans="1:3" ht="15" customHeight="1" x14ac:dyDescent="0.2">
      <c r="A524" s="198" t="s">
        <v>60</v>
      </c>
      <c r="B524" s="199" t="s">
        <v>420</v>
      </c>
      <c r="C524" s="200">
        <v>4.1258169934640498E-3</v>
      </c>
    </row>
    <row r="525" spans="1:3" ht="15" customHeight="1" x14ac:dyDescent="0.2">
      <c r="A525" s="198" t="s">
        <v>66</v>
      </c>
      <c r="B525" s="199" t="s">
        <v>457</v>
      </c>
      <c r="C525" s="200">
        <v>4.1280864197530904E-3</v>
      </c>
    </row>
    <row r="526" spans="1:3" ht="15" customHeight="1" x14ac:dyDescent="0.2">
      <c r="A526" s="198" t="s">
        <v>64</v>
      </c>
      <c r="B526" s="199" t="s">
        <v>217</v>
      </c>
      <c r="C526" s="200">
        <v>4.1005291005291001E-3</v>
      </c>
    </row>
    <row r="527" spans="1:3" ht="15" customHeight="1" x14ac:dyDescent="0.2">
      <c r="A527" s="198" t="s">
        <v>66</v>
      </c>
      <c r="B527" s="199" t="s">
        <v>455</v>
      </c>
      <c r="C527" s="200">
        <v>4.0277777777777803E-3</v>
      </c>
    </row>
    <row r="528" spans="1:3" ht="15" customHeight="1" x14ac:dyDescent="0.2">
      <c r="A528" s="198" t="s">
        <v>64</v>
      </c>
      <c r="B528" s="199" t="s">
        <v>483</v>
      </c>
      <c r="C528" s="200">
        <v>4.1364734299516896E-3</v>
      </c>
    </row>
    <row r="529" spans="1:3" ht="15" customHeight="1" x14ac:dyDescent="0.2">
      <c r="A529" s="198" t="s">
        <v>72</v>
      </c>
      <c r="B529" s="199" t="s">
        <v>414</v>
      </c>
      <c r="C529" s="200">
        <v>4.19337606837607E-3</v>
      </c>
    </row>
    <row r="530" spans="1:3" ht="15" customHeight="1" x14ac:dyDescent="0.2">
      <c r="A530" s="198" t="s">
        <v>65</v>
      </c>
      <c r="B530" s="199" t="s">
        <v>181</v>
      </c>
      <c r="C530" s="200">
        <v>4.1414141414141403E-3</v>
      </c>
    </row>
    <row r="531" spans="1:3" ht="15" customHeight="1" x14ac:dyDescent="0.2">
      <c r="A531" s="198" t="s">
        <v>62</v>
      </c>
      <c r="B531" s="199" t="s">
        <v>229</v>
      </c>
      <c r="C531" s="200">
        <v>4.0849673202614399E-3</v>
      </c>
    </row>
    <row r="532" spans="1:3" ht="15" customHeight="1" x14ac:dyDescent="0.2">
      <c r="A532" s="198" t="s">
        <v>95</v>
      </c>
      <c r="B532" s="199" t="s">
        <v>545</v>
      </c>
      <c r="C532" s="200">
        <v>4.1666666666666701E-3</v>
      </c>
    </row>
    <row r="533" spans="1:3" ht="15" customHeight="1" x14ac:dyDescent="0.2">
      <c r="A533" s="198" t="s">
        <v>81</v>
      </c>
      <c r="B533" s="199" t="s">
        <v>862</v>
      </c>
      <c r="C533" s="200">
        <v>4.1666666666666701E-3</v>
      </c>
    </row>
    <row r="534" spans="1:3" ht="15" customHeight="1" x14ac:dyDescent="0.2">
      <c r="A534" s="198" t="s">
        <v>81</v>
      </c>
      <c r="B534" s="199" t="s">
        <v>855</v>
      </c>
      <c r="C534" s="200">
        <v>4.1666666666666701E-3</v>
      </c>
    </row>
    <row r="535" spans="1:3" ht="15" customHeight="1" x14ac:dyDescent="0.2">
      <c r="A535" s="198" t="s">
        <v>89</v>
      </c>
      <c r="B535" s="199" t="s">
        <v>815</v>
      </c>
      <c r="C535" s="200">
        <v>4.1666666666666701E-3</v>
      </c>
    </row>
    <row r="536" spans="1:3" ht="15" customHeight="1" x14ac:dyDescent="0.2">
      <c r="A536" s="198" t="s">
        <v>89</v>
      </c>
      <c r="B536" s="199" t="s">
        <v>930</v>
      </c>
      <c r="C536" s="200">
        <v>4.1666666666666701E-3</v>
      </c>
    </row>
    <row r="537" spans="1:3" ht="15" customHeight="1" x14ac:dyDescent="0.2">
      <c r="A537" s="198" t="s">
        <v>89</v>
      </c>
      <c r="B537" s="199" t="s">
        <v>816</v>
      </c>
      <c r="C537" s="200">
        <v>4.1666666666666701E-3</v>
      </c>
    </row>
    <row r="538" spans="1:3" ht="15" customHeight="1" x14ac:dyDescent="0.2">
      <c r="A538" s="198" t="s">
        <v>89</v>
      </c>
      <c r="B538" s="199" t="s">
        <v>911</v>
      </c>
      <c r="C538" s="200">
        <v>4.1666666666666701E-3</v>
      </c>
    </row>
    <row r="539" spans="1:3" ht="15" customHeight="1" x14ac:dyDescent="0.2">
      <c r="A539" s="198" t="s">
        <v>89</v>
      </c>
      <c r="B539" s="199" t="s">
        <v>696</v>
      </c>
      <c r="C539" s="200">
        <v>4.3209876543209898E-3</v>
      </c>
    </row>
    <row r="540" spans="1:3" ht="15" customHeight="1" x14ac:dyDescent="0.2">
      <c r="A540" s="198" t="s">
        <v>87</v>
      </c>
      <c r="B540" s="199" t="s">
        <v>205</v>
      </c>
      <c r="C540" s="200">
        <v>4.1666666666666701E-3</v>
      </c>
    </row>
    <row r="541" spans="1:3" ht="15" customHeight="1" x14ac:dyDescent="0.2">
      <c r="A541" s="198" t="s">
        <v>60</v>
      </c>
      <c r="B541" s="199" t="s">
        <v>244</v>
      </c>
      <c r="C541" s="200">
        <v>6.2500000000000003E-3</v>
      </c>
    </row>
    <row r="542" spans="1:3" ht="15" customHeight="1" x14ac:dyDescent="0.2">
      <c r="A542" s="198" t="s">
        <v>93</v>
      </c>
      <c r="B542" s="199" t="s">
        <v>701</v>
      </c>
      <c r="C542" s="200">
        <v>4.1035353535353496E-3</v>
      </c>
    </row>
    <row r="543" spans="1:3" ht="15" customHeight="1" x14ac:dyDescent="0.2">
      <c r="A543" s="198" t="s">
        <v>94</v>
      </c>
      <c r="B543" s="199" t="s">
        <v>571</v>
      </c>
      <c r="C543" s="200">
        <v>4.1666666666666701E-3</v>
      </c>
    </row>
    <row r="544" spans="1:3" ht="15" customHeight="1" x14ac:dyDescent="0.2">
      <c r="A544" s="198" t="s">
        <v>64</v>
      </c>
      <c r="B544" s="199" t="s">
        <v>438</v>
      </c>
      <c r="C544" s="200">
        <v>4.14272030651341E-3</v>
      </c>
    </row>
    <row r="545" spans="1:3" ht="15" customHeight="1" x14ac:dyDescent="0.2">
      <c r="A545" s="198" t="s">
        <v>64</v>
      </c>
      <c r="B545" s="199" t="s">
        <v>567</v>
      </c>
      <c r="C545" s="200">
        <v>4.2824074074074101E-3</v>
      </c>
    </row>
    <row r="546" spans="1:3" ht="15" customHeight="1" x14ac:dyDescent="0.2">
      <c r="A546" s="198" t="s">
        <v>61</v>
      </c>
      <c r="B546" s="199" t="s">
        <v>741</v>
      </c>
      <c r="C546" s="200">
        <v>4.1666666666666701E-3</v>
      </c>
    </row>
    <row r="547" spans="1:3" ht="15" customHeight="1" x14ac:dyDescent="0.2">
      <c r="A547" s="198" t="s">
        <v>57</v>
      </c>
      <c r="B547" s="199" t="s">
        <v>183</v>
      </c>
      <c r="C547" s="200">
        <v>4.2381535947712398E-3</v>
      </c>
    </row>
    <row r="548" spans="1:3" ht="15" customHeight="1" x14ac:dyDescent="0.2">
      <c r="A548" s="198" t="s">
        <v>91</v>
      </c>
      <c r="B548" s="199" t="s">
        <v>321</v>
      </c>
      <c r="C548" s="200">
        <v>4.1666666666666701E-3</v>
      </c>
    </row>
    <row r="549" spans="1:3" ht="15" customHeight="1" x14ac:dyDescent="0.2">
      <c r="A549" s="198" t="s">
        <v>68</v>
      </c>
      <c r="B549" s="199" t="s">
        <v>207</v>
      </c>
      <c r="C549" s="200">
        <v>4.1666666666666701E-3</v>
      </c>
    </row>
    <row r="550" spans="1:3" ht="15" customHeight="1" x14ac:dyDescent="0.2">
      <c r="A550" s="198" t="s">
        <v>88</v>
      </c>
      <c r="B550" s="199" t="s">
        <v>353</v>
      </c>
      <c r="C550" s="200">
        <v>4.0994623655913999E-3</v>
      </c>
    </row>
    <row r="551" spans="1:3" ht="15" customHeight="1" x14ac:dyDescent="0.2">
      <c r="A551" s="198" t="s">
        <v>67</v>
      </c>
      <c r="B551" s="199" t="s">
        <v>221</v>
      </c>
      <c r="C551" s="200">
        <v>4.2052469135802498E-3</v>
      </c>
    </row>
    <row r="552" spans="1:3" ht="15" customHeight="1" x14ac:dyDescent="0.2">
      <c r="A552" s="198" t="s">
        <v>67</v>
      </c>
      <c r="B552" s="199" t="s">
        <v>202</v>
      </c>
      <c r="C552" s="200">
        <v>4.1666666666666701E-3</v>
      </c>
    </row>
    <row r="553" spans="1:3" ht="15" customHeight="1" x14ac:dyDescent="0.2">
      <c r="A553" s="198" t="s">
        <v>77</v>
      </c>
      <c r="B553" s="199" t="s">
        <v>476</v>
      </c>
      <c r="C553" s="200">
        <v>4.1666666666666701E-3</v>
      </c>
    </row>
    <row r="554" spans="1:3" ht="15" customHeight="1" x14ac:dyDescent="0.2">
      <c r="A554" s="198" t="s">
        <v>79</v>
      </c>
      <c r="B554" s="199" t="s">
        <v>391</v>
      </c>
      <c r="C554" s="200">
        <v>4.20321637426901E-3</v>
      </c>
    </row>
    <row r="555" spans="1:3" ht="15" customHeight="1" x14ac:dyDescent="0.2">
      <c r="A555" s="198" t="s">
        <v>82</v>
      </c>
      <c r="B555" s="199" t="s">
        <v>503</v>
      </c>
      <c r="C555" s="200">
        <v>4.2100694444444399E-3</v>
      </c>
    </row>
    <row r="556" spans="1:3" ht="15" customHeight="1" x14ac:dyDescent="0.2">
      <c r="A556" s="198" t="s">
        <v>76</v>
      </c>
      <c r="B556" s="199" t="s">
        <v>585</v>
      </c>
      <c r="C556" s="200">
        <v>4.2100694444444399E-3</v>
      </c>
    </row>
    <row r="557" spans="1:3" ht="15" customHeight="1" x14ac:dyDescent="0.2">
      <c r="A557" s="198" t="s">
        <v>78</v>
      </c>
      <c r="B557" s="199" t="s">
        <v>322</v>
      </c>
      <c r="C557" s="200">
        <v>4.2338709677419402E-3</v>
      </c>
    </row>
    <row r="558" spans="1:3" ht="15" customHeight="1" x14ac:dyDescent="0.2">
      <c r="A558" s="198" t="s">
        <v>77</v>
      </c>
      <c r="B558" s="199" t="s">
        <v>296</v>
      </c>
      <c r="C558" s="200">
        <v>4.1666666666666701E-3</v>
      </c>
    </row>
    <row r="559" spans="1:3" ht="15" customHeight="1" x14ac:dyDescent="0.2">
      <c r="A559" s="198" t="s">
        <v>57</v>
      </c>
      <c r="B559" s="199" t="s">
        <v>369</v>
      </c>
      <c r="C559" s="200">
        <v>4.2052469135802498E-3</v>
      </c>
    </row>
    <row r="560" spans="1:3" ht="15" customHeight="1" x14ac:dyDescent="0.2">
      <c r="A560" s="198" t="s">
        <v>93</v>
      </c>
      <c r="B560" s="199" t="s">
        <v>666</v>
      </c>
      <c r="C560" s="200">
        <v>4.9145299145299101E-3</v>
      </c>
    </row>
    <row r="561" spans="1:3" ht="15" customHeight="1" x14ac:dyDescent="0.2">
      <c r="A561" s="198" t="s">
        <v>67</v>
      </c>
      <c r="B561" s="199" t="s">
        <v>185</v>
      </c>
      <c r="C561" s="200">
        <v>4.4685990338164299E-3</v>
      </c>
    </row>
    <row r="562" spans="1:3" ht="15" customHeight="1" x14ac:dyDescent="0.2">
      <c r="A562" s="198" t="s">
        <v>75</v>
      </c>
      <c r="B562" s="199" t="s">
        <v>283</v>
      </c>
      <c r="C562" s="200">
        <v>4.2658730158730103E-3</v>
      </c>
    </row>
    <row r="563" spans="1:3" ht="15" customHeight="1" x14ac:dyDescent="0.2">
      <c r="A563" s="198" t="s">
        <v>95</v>
      </c>
      <c r="B563" s="199" t="s">
        <v>706</v>
      </c>
      <c r="C563" s="200">
        <v>4.2929292929292902E-3</v>
      </c>
    </row>
    <row r="564" spans="1:3" ht="15" customHeight="1" x14ac:dyDescent="0.2">
      <c r="A564" s="198" t="s">
        <v>63</v>
      </c>
      <c r="B564" s="199" t="s">
        <v>788</v>
      </c>
      <c r="C564" s="200">
        <v>4.1666666666666701E-3</v>
      </c>
    </row>
    <row r="565" spans="1:3" ht="15" customHeight="1" x14ac:dyDescent="0.2">
      <c r="A565" s="198" t="s">
        <v>67</v>
      </c>
      <c r="B565" s="199" t="s">
        <v>457</v>
      </c>
      <c r="C565" s="200">
        <v>4.2052469135802498E-3</v>
      </c>
    </row>
    <row r="566" spans="1:3" ht="15" customHeight="1" x14ac:dyDescent="0.2">
      <c r="A566" s="198" t="s">
        <v>61</v>
      </c>
      <c r="B566" s="199" t="s">
        <v>234</v>
      </c>
      <c r="C566" s="200">
        <v>4.2467948717948697E-3</v>
      </c>
    </row>
    <row r="567" spans="1:3" ht="15" customHeight="1" x14ac:dyDescent="0.2">
      <c r="A567" s="198" t="s">
        <v>80</v>
      </c>
      <c r="B567" s="199" t="s">
        <v>355</v>
      </c>
      <c r="C567" s="200">
        <v>4.1944444444444399E-3</v>
      </c>
    </row>
    <row r="568" spans="1:3" ht="15" customHeight="1" x14ac:dyDescent="0.2">
      <c r="A568" s="198" t="s">
        <v>64</v>
      </c>
      <c r="B568" s="199" t="s">
        <v>477</v>
      </c>
      <c r="C568" s="200">
        <v>4.3402777777777797E-3</v>
      </c>
    </row>
    <row r="569" spans="1:3" ht="15" customHeight="1" x14ac:dyDescent="0.2">
      <c r="A569" s="198" t="s">
        <v>88</v>
      </c>
      <c r="B569" s="199" t="s">
        <v>785</v>
      </c>
      <c r="C569" s="200">
        <v>4.2658730158730103E-3</v>
      </c>
    </row>
    <row r="570" spans="1:3" ht="15" customHeight="1" x14ac:dyDescent="0.2">
      <c r="A570" s="198" t="s">
        <v>79</v>
      </c>
      <c r="B570" s="199" t="s">
        <v>287</v>
      </c>
      <c r="C570" s="200">
        <v>4.2735042735042696E-3</v>
      </c>
    </row>
    <row r="571" spans="1:3" ht="15" customHeight="1" x14ac:dyDescent="0.2">
      <c r="A571" s="198" t="s">
        <v>79</v>
      </c>
      <c r="B571" s="199" t="s">
        <v>185</v>
      </c>
      <c r="C571" s="200">
        <v>4.2989417989417996E-3</v>
      </c>
    </row>
    <row r="572" spans="1:3" ht="15" customHeight="1" x14ac:dyDescent="0.2">
      <c r="A572" s="198" t="s">
        <v>76</v>
      </c>
      <c r="B572" s="199" t="s">
        <v>548</v>
      </c>
      <c r="C572" s="200">
        <v>4.0277777777777803E-3</v>
      </c>
    </row>
    <row r="573" spans="1:3" ht="15" customHeight="1" x14ac:dyDescent="0.2">
      <c r="A573" s="198" t="s">
        <v>75</v>
      </c>
      <c r="B573" s="199" t="s">
        <v>437</v>
      </c>
      <c r="C573" s="200">
        <v>4.2397660818713403E-3</v>
      </c>
    </row>
    <row r="574" spans="1:3" ht="15" customHeight="1" x14ac:dyDescent="0.2">
      <c r="A574" s="198" t="s">
        <v>86</v>
      </c>
      <c r="B574" s="199" t="s">
        <v>790</v>
      </c>
      <c r="C574" s="200">
        <v>4.2824074074074101E-3</v>
      </c>
    </row>
    <row r="575" spans="1:3" ht="15" customHeight="1" x14ac:dyDescent="0.2">
      <c r="A575" s="198" t="s">
        <v>94</v>
      </c>
      <c r="B575" s="199" t="s">
        <v>791</v>
      </c>
      <c r="C575" s="200">
        <v>4.2824074074074101E-3</v>
      </c>
    </row>
    <row r="576" spans="1:3" ht="15" customHeight="1" x14ac:dyDescent="0.2">
      <c r="A576" s="198" t="s">
        <v>64</v>
      </c>
      <c r="B576" s="199" t="s">
        <v>662</v>
      </c>
      <c r="C576" s="200">
        <v>4.3269230769230798E-3</v>
      </c>
    </row>
    <row r="577" spans="1:3" ht="15" customHeight="1" x14ac:dyDescent="0.2">
      <c r="A577" s="198" t="s">
        <v>79</v>
      </c>
      <c r="B577" s="199" t="s">
        <v>284</v>
      </c>
      <c r="C577" s="200">
        <v>4.2901234567901203E-3</v>
      </c>
    </row>
    <row r="578" spans="1:3" ht="15" customHeight="1" x14ac:dyDescent="0.2">
      <c r="A578" s="198" t="s">
        <v>62</v>
      </c>
      <c r="B578" s="199" t="s">
        <v>258</v>
      </c>
      <c r="C578" s="200">
        <v>4.3676900584795298E-3</v>
      </c>
    </row>
    <row r="579" spans="1:3" ht="15" customHeight="1" x14ac:dyDescent="0.2">
      <c r="A579" s="198" t="s">
        <v>83</v>
      </c>
      <c r="B579" s="199" t="s">
        <v>485</v>
      </c>
      <c r="C579" s="200">
        <v>4.4753086419753096E-3</v>
      </c>
    </row>
    <row r="580" spans="1:3" ht="15" customHeight="1" x14ac:dyDescent="0.2">
      <c r="A580" s="198" t="s">
        <v>88</v>
      </c>
      <c r="B580" s="199" t="s">
        <v>709</v>
      </c>
      <c r="C580" s="200">
        <v>4.7453703703703703E-3</v>
      </c>
    </row>
    <row r="581" spans="1:3" ht="15" customHeight="1" x14ac:dyDescent="0.2">
      <c r="A581" s="198" t="s">
        <v>80</v>
      </c>
      <c r="B581" s="199" t="s">
        <v>455</v>
      </c>
      <c r="C581" s="200">
        <v>4.3055555555555599E-3</v>
      </c>
    </row>
    <row r="582" spans="1:3" ht="15" customHeight="1" x14ac:dyDescent="0.2">
      <c r="A582" s="198" t="s">
        <v>66</v>
      </c>
      <c r="B582" s="199" t="s">
        <v>302</v>
      </c>
      <c r="C582" s="200">
        <v>4.3120155038759702E-3</v>
      </c>
    </row>
    <row r="583" spans="1:3" ht="15" customHeight="1" x14ac:dyDescent="0.2">
      <c r="A583" s="198" t="s">
        <v>65</v>
      </c>
      <c r="B583" s="199" t="s">
        <v>192</v>
      </c>
      <c r="C583" s="200">
        <v>4.2368913857677897E-3</v>
      </c>
    </row>
    <row r="584" spans="1:3" ht="15" customHeight="1" x14ac:dyDescent="0.2">
      <c r="A584" s="198" t="s">
        <v>91</v>
      </c>
      <c r="B584" s="199" t="s">
        <v>628</v>
      </c>
      <c r="C584" s="200">
        <v>4.3154761904761899E-3</v>
      </c>
    </row>
    <row r="585" spans="1:3" ht="15" customHeight="1" x14ac:dyDescent="0.2">
      <c r="A585" s="198" t="s">
        <v>93</v>
      </c>
      <c r="B585" s="199" t="s">
        <v>624</v>
      </c>
      <c r="C585" s="200">
        <v>4.3209876543209898E-3</v>
      </c>
    </row>
    <row r="586" spans="1:3" ht="15" customHeight="1" x14ac:dyDescent="0.2">
      <c r="A586" s="198" t="s">
        <v>67</v>
      </c>
      <c r="B586" s="199" t="s">
        <v>272</v>
      </c>
      <c r="C586" s="200">
        <v>4.1666666666666701E-3</v>
      </c>
    </row>
    <row r="587" spans="1:3" ht="15" customHeight="1" x14ac:dyDescent="0.2">
      <c r="A587" s="198" t="s">
        <v>88</v>
      </c>
      <c r="B587" s="199" t="s">
        <v>522</v>
      </c>
      <c r="C587" s="200">
        <v>4.89969135802469E-3</v>
      </c>
    </row>
    <row r="588" spans="1:3" ht="15" customHeight="1" x14ac:dyDescent="0.2">
      <c r="A588" s="198" t="s">
        <v>65</v>
      </c>
      <c r="B588" s="199" t="s">
        <v>663</v>
      </c>
      <c r="C588" s="200">
        <v>4.0935672514619903E-3</v>
      </c>
    </row>
    <row r="589" spans="1:3" ht="15" customHeight="1" x14ac:dyDescent="0.2">
      <c r="A589" s="198" t="s">
        <v>80</v>
      </c>
      <c r="B589" s="199" t="s">
        <v>708</v>
      </c>
      <c r="C589" s="200">
        <v>4.3981481481481502E-3</v>
      </c>
    </row>
    <row r="590" spans="1:3" ht="15" customHeight="1" x14ac:dyDescent="0.2">
      <c r="A590" s="198" t="s">
        <v>93</v>
      </c>
      <c r="B590" s="199" t="s">
        <v>428</v>
      </c>
      <c r="C590" s="200">
        <v>4.1666666666666701E-3</v>
      </c>
    </row>
    <row r="591" spans="1:3" ht="15" customHeight="1" x14ac:dyDescent="0.2">
      <c r="A591" s="198" t="s">
        <v>94</v>
      </c>
      <c r="B591" s="199" t="s">
        <v>820</v>
      </c>
      <c r="C591" s="200">
        <v>3.8888888888888901E-3</v>
      </c>
    </row>
    <row r="592" spans="1:3" ht="15" customHeight="1" x14ac:dyDescent="0.2">
      <c r="A592" s="198" t="s">
        <v>79</v>
      </c>
      <c r="B592" s="199" t="s">
        <v>217</v>
      </c>
      <c r="C592" s="200">
        <v>4.3218954248366E-3</v>
      </c>
    </row>
    <row r="593" spans="1:3" ht="15" customHeight="1" x14ac:dyDescent="0.2">
      <c r="A593" s="198" t="s">
        <v>61</v>
      </c>
      <c r="B593" s="199" t="s">
        <v>197</v>
      </c>
      <c r="C593" s="200">
        <v>4.1666666666666701E-3</v>
      </c>
    </row>
    <row r="594" spans="1:3" ht="15" customHeight="1" x14ac:dyDescent="0.2">
      <c r="A594" s="198" t="s">
        <v>83</v>
      </c>
      <c r="B594" s="199" t="s">
        <v>306</v>
      </c>
      <c r="C594" s="200">
        <v>4.2508417508417499E-3</v>
      </c>
    </row>
    <row r="595" spans="1:3" ht="15" customHeight="1" x14ac:dyDescent="0.2">
      <c r="A595" s="198" t="s">
        <v>84</v>
      </c>
      <c r="B595" s="199" t="s">
        <v>415</v>
      </c>
      <c r="C595" s="200">
        <v>4.3478260869565201E-3</v>
      </c>
    </row>
    <row r="596" spans="1:3" ht="15" customHeight="1" x14ac:dyDescent="0.2">
      <c r="A596" s="198" t="s">
        <v>63</v>
      </c>
      <c r="B596" s="199" t="s">
        <v>665</v>
      </c>
      <c r="C596" s="200">
        <v>4.2968750000000003E-3</v>
      </c>
    </row>
    <row r="597" spans="1:3" ht="15" customHeight="1" x14ac:dyDescent="0.2">
      <c r="A597" s="198" t="s">
        <v>70</v>
      </c>
      <c r="B597" s="199" t="s">
        <v>208</v>
      </c>
      <c r="C597" s="200">
        <v>4.3154761904761899E-3</v>
      </c>
    </row>
    <row r="598" spans="1:3" ht="15" customHeight="1" x14ac:dyDescent="0.2">
      <c r="A598" s="198" t="s">
        <v>58</v>
      </c>
      <c r="B598" s="199" t="s">
        <v>195</v>
      </c>
      <c r="C598" s="200">
        <v>4.35515873015873E-3</v>
      </c>
    </row>
    <row r="599" spans="1:3" ht="15" customHeight="1" x14ac:dyDescent="0.2">
      <c r="A599" s="198" t="s">
        <v>61</v>
      </c>
      <c r="B599" s="199" t="s">
        <v>716</v>
      </c>
      <c r="C599" s="200">
        <v>4.3560606060606098E-3</v>
      </c>
    </row>
    <row r="600" spans="1:3" ht="15" customHeight="1" x14ac:dyDescent="0.2">
      <c r="A600" s="198" t="s">
        <v>79</v>
      </c>
      <c r="B600" s="199" t="s">
        <v>416</v>
      </c>
      <c r="C600" s="200">
        <v>4.3478260869565201E-3</v>
      </c>
    </row>
    <row r="601" spans="1:3" ht="15" customHeight="1" x14ac:dyDescent="0.2">
      <c r="A601" s="198" t="s">
        <v>64</v>
      </c>
      <c r="B601" s="199" t="s">
        <v>300</v>
      </c>
      <c r="C601" s="200">
        <v>4.3913398692810501E-3</v>
      </c>
    </row>
    <row r="602" spans="1:3" ht="15" customHeight="1" x14ac:dyDescent="0.2">
      <c r="A602" s="198" t="s">
        <v>81</v>
      </c>
      <c r="B602" s="199" t="s">
        <v>814</v>
      </c>
      <c r="C602" s="200">
        <v>4.3981481481481502E-3</v>
      </c>
    </row>
    <row r="603" spans="1:3" ht="15" customHeight="1" x14ac:dyDescent="0.2">
      <c r="A603" s="198" t="s">
        <v>89</v>
      </c>
      <c r="B603" s="199" t="s">
        <v>787</v>
      </c>
      <c r="C603" s="200">
        <v>4.3981481481481502E-3</v>
      </c>
    </row>
    <row r="604" spans="1:3" ht="15" customHeight="1" x14ac:dyDescent="0.2">
      <c r="A604" s="198" t="s">
        <v>80</v>
      </c>
      <c r="B604" s="199" t="s">
        <v>703</v>
      </c>
      <c r="C604" s="200">
        <v>4.5833333333333299E-3</v>
      </c>
    </row>
    <row r="605" spans="1:3" ht="15" customHeight="1" x14ac:dyDescent="0.2">
      <c r="A605" s="198" t="s">
        <v>72</v>
      </c>
      <c r="B605" s="199" t="s">
        <v>584</v>
      </c>
      <c r="C605" s="200">
        <v>4.0404040404040404E-3</v>
      </c>
    </row>
    <row r="606" spans="1:3" ht="15" customHeight="1" x14ac:dyDescent="0.2">
      <c r="A606" s="198" t="s">
        <v>59</v>
      </c>
      <c r="B606" s="199" t="s">
        <v>340</v>
      </c>
      <c r="C606" s="200">
        <v>4.3536324786324796E-3</v>
      </c>
    </row>
    <row r="607" spans="1:3" ht="15" customHeight="1" x14ac:dyDescent="0.2">
      <c r="A607" s="198" t="s">
        <v>64</v>
      </c>
      <c r="B607" s="199" t="s">
        <v>439</v>
      </c>
      <c r="C607" s="200">
        <v>4.4082125603864698E-3</v>
      </c>
    </row>
    <row r="608" spans="1:3" ht="15" customHeight="1" x14ac:dyDescent="0.2">
      <c r="A608" s="198" t="s">
        <v>85</v>
      </c>
      <c r="B608" s="199" t="s">
        <v>356</v>
      </c>
      <c r="C608" s="200">
        <v>4.4934640522875796E-3</v>
      </c>
    </row>
    <row r="609" spans="1:3" ht="15" customHeight="1" x14ac:dyDescent="0.2">
      <c r="A609" s="198" t="s">
        <v>67</v>
      </c>
      <c r="B609" s="199" t="s">
        <v>256</v>
      </c>
      <c r="C609" s="200">
        <v>4.2613636363636404E-3</v>
      </c>
    </row>
    <row r="610" spans="1:3" ht="15" customHeight="1" x14ac:dyDescent="0.2">
      <c r="A610" s="198" t="s">
        <v>79</v>
      </c>
      <c r="B610" s="199" t="s">
        <v>197</v>
      </c>
      <c r="C610" s="200">
        <v>4.2052469135802498E-3</v>
      </c>
    </row>
    <row r="611" spans="1:3" ht="15" customHeight="1" x14ac:dyDescent="0.2">
      <c r="A611" s="198" t="s">
        <v>61</v>
      </c>
      <c r="B611" s="199" t="s">
        <v>186</v>
      </c>
      <c r="C611" s="200">
        <v>4.8129812981298099E-3</v>
      </c>
    </row>
    <row r="612" spans="1:3" ht="15" customHeight="1" x14ac:dyDescent="0.2">
      <c r="A612" s="198" t="s">
        <v>77</v>
      </c>
      <c r="B612" s="199" t="s">
        <v>626</v>
      </c>
      <c r="C612" s="200">
        <v>4.3055555555555599E-3</v>
      </c>
    </row>
    <row r="613" spans="1:3" ht="15" customHeight="1" x14ac:dyDescent="0.2">
      <c r="A613" s="198" t="s">
        <v>67</v>
      </c>
      <c r="B613" s="199" t="s">
        <v>271</v>
      </c>
      <c r="C613" s="200">
        <v>4.4407894736842096E-3</v>
      </c>
    </row>
    <row r="614" spans="1:3" ht="15" customHeight="1" x14ac:dyDescent="0.2">
      <c r="A614" s="198" t="s">
        <v>64</v>
      </c>
      <c r="B614" s="199" t="s">
        <v>412</v>
      </c>
      <c r="C614" s="200">
        <v>4.5405982905982901E-3</v>
      </c>
    </row>
    <row r="615" spans="1:3" ht="15" customHeight="1" x14ac:dyDescent="0.2">
      <c r="A615" s="198" t="s">
        <v>89</v>
      </c>
      <c r="B615" s="199" t="s">
        <v>305</v>
      </c>
      <c r="C615" s="200">
        <v>4.4642857142857097E-3</v>
      </c>
    </row>
    <row r="616" spans="1:3" ht="15" customHeight="1" x14ac:dyDescent="0.2">
      <c r="A616" s="198" t="s">
        <v>87</v>
      </c>
      <c r="B616" s="199" t="s">
        <v>392</v>
      </c>
      <c r="C616" s="200">
        <v>4.6388888888888903E-3</v>
      </c>
    </row>
    <row r="617" spans="1:3" ht="15" customHeight="1" x14ac:dyDescent="0.2">
      <c r="A617" s="198" t="s">
        <v>85</v>
      </c>
      <c r="B617" s="199" t="s">
        <v>440</v>
      </c>
      <c r="C617" s="200">
        <v>4.4225146198830396E-3</v>
      </c>
    </row>
    <row r="618" spans="1:3" ht="15" customHeight="1" x14ac:dyDescent="0.2">
      <c r="A618" s="198" t="s">
        <v>67</v>
      </c>
      <c r="B618" s="199" t="s">
        <v>188</v>
      </c>
      <c r="C618" s="200">
        <v>4.4791666666666704E-3</v>
      </c>
    </row>
    <row r="619" spans="1:3" ht="15" customHeight="1" x14ac:dyDescent="0.2">
      <c r="A619" s="198" t="s">
        <v>77</v>
      </c>
      <c r="B619" s="199" t="s">
        <v>504</v>
      </c>
      <c r="C619" s="200">
        <v>4.5138888888888902E-3</v>
      </c>
    </row>
    <row r="620" spans="1:3" ht="15" customHeight="1" x14ac:dyDescent="0.2">
      <c r="A620" s="198" t="s">
        <v>57</v>
      </c>
      <c r="B620" s="199" t="s">
        <v>218</v>
      </c>
      <c r="C620" s="200">
        <v>4.4553682896379503E-3</v>
      </c>
    </row>
    <row r="621" spans="1:3" ht="15" customHeight="1" x14ac:dyDescent="0.2">
      <c r="A621" s="198" t="s">
        <v>70</v>
      </c>
      <c r="B621" s="199" t="s">
        <v>320</v>
      </c>
      <c r="C621" s="200">
        <v>4.5138888888888902E-3</v>
      </c>
    </row>
    <row r="622" spans="1:3" ht="15" customHeight="1" x14ac:dyDescent="0.2">
      <c r="A622" s="198" t="s">
        <v>77</v>
      </c>
      <c r="B622" s="199" t="s">
        <v>334</v>
      </c>
      <c r="C622" s="200">
        <v>4.6296296296296302E-3</v>
      </c>
    </row>
    <row r="623" spans="1:3" ht="15" customHeight="1" x14ac:dyDescent="0.2">
      <c r="A623" s="198" t="s">
        <v>91</v>
      </c>
      <c r="B623" s="199" t="s">
        <v>250</v>
      </c>
      <c r="C623" s="200">
        <v>2.49368686868687E-3</v>
      </c>
    </row>
    <row r="624" spans="1:3" ht="15" customHeight="1" x14ac:dyDescent="0.2">
      <c r="A624" s="198" t="s">
        <v>92</v>
      </c>
      <c r="B624" s="199" t="s">
        <v>841</v>
      </c>
      <c r="C624" s="200">
        <v>4.5138888888888902E-3</v>
      </c>
    </row>
    <row r="625" spans="1:3" ht="15" customHeight="1" x14ac:dyDescent="0.2">
      <c r="A625" s="198" t="s">
        <v>92</v>
      </c>
      <c r="B625" s="199" t="s">
        <v>924</v>
      </c>
      <c r="C625" s="200">
        <v>4.5138888888888902E-3</v>
      </c>
    </row>
    <row r="626" spans="1:3" ht="15" customHeight="1" x14ac:dyDescent="0.2">
      <c r="A626" s="198" t="s">
        <v>61</v>
      </c>
      <c r="B626" s="199" t="s">
        <v>244</v>
      </c>
      <c r="C626" s="200">
        <v>4.4535024154589396E-3</v>
      </c>
    </row>
    <row r="627" spans="1:3" ht="15" customHeight="1" x14ac:dyDescent="0.2">
      <c r="A627" s="198" t="s">
        <v>91</v>
      </c>
      <c r="B627" s="199" t="s">
        <v>62</v>
      </c>
      <c r="C627" s="200">
        <v>4.5405982905982901E-3</v>
      </c>
    </row>
    <row r="628" spans="1:3" ht="15" customHeight="1" x14ac:dyDescent="0.2">
      <c r="A628" s="198" t="s">
        <v>74</v>
      </c>
      <c r="B628" s="199" t="s">
        <v>631</v>
      </c>
      <c r="C628" s="200">
        <v>5.0347222222222199E-3</v>
      </c>
    </row>
    <row r="629" spans="1:3" ht="15" customHeight="1" x14ac:dyDescent="0.2">
      <c r="A629" s="198" t="s">
        <v>74</v>
      </c>
      <c r="B629" s="199" t="s">
        <v>302</v>
      </c>
      <c r="C629" s="200">
        <v>4.2162698412698402E-3</v>
      </c>
    </row>
    <row r="630" spans="1:3" ht="15" customHeight="1" x14ac:dyDescent="0.2">
      <c r="A630" s="198" t="s">
        <v>92</v>
      </c>
      <c r="B630" s="199" t="s">
        <v>764</v>
      </c>
      <c r="C630" s="200">
        <v>5.1388888888888899E-3</v>
      </c>
    </row>
    <row r="631" spans="1:3" ht="15" customHeight="1" x14ac:dyDescent="0.2">
      <c r="A631" s="198" t="s">
        <v>81</v>
      </c>
      <c r="B631" s="199" t="s">
        <v>263</v>
      </c>
      <c r="C631" s="200">
        <v>4.5466457023060798E-3</v>
      </c>
    </row>
    <row r="632" spans="1:3" ht="15" customHeight="1" x14ac:dyDescent="0.2">
      <c r="A632" s="198" t="s">
        <v>58</v>
      </c>
      <c r="B632" s="199" t="s">
        <v>235</v>
      </c>
      <c r="C632" s="200">
        <v>4.5454545454545496E-3</v>
      </c>
    </row>
    <row r="633" spans="1:3" ht="15" customHeight="1" x14ac:dyDescent="0.2">
      <c r="A633" s="198" t="s">
        <v>88</v>
      </c>
      <c r="B633" s="199" t="s">
        <v>583</v>
      </c>
      <c r="C633" s="200">
        <v>4.3981481481481502E-3</v>
      </c>
    </row>
    <row r="634" spans="1:3" ht="15" customHeight="1" x14ac:dyDescent="0.2">
      <c r="A634" s="198" t="s">
        <v>80</v>
      </c>
      <c r="B634" s="199" t="s">
        <v>264</v>
      </c>
      <c r="C634" s="200">
        <v>4.9479166666666699E-3</v>
      </c>
    </row>
    <row r="635" spans="1:3" ht="15" customHeight="1" x14ac:dyDescent="0.2">
      <c r="A635" s="198" t="s">
        <v>91</v>
      </c>
      <c r="B635" s="199" t="s">
        <v>192</v>
      </c>
      <c r="C635" s="200">
        <v>4.5634920634920603E-3</v>
      </c>
    </row>
    <row r="636" spans="1:3" ht="15" customHeight="1" x14ac:dyDescent="0.2">
      <c r="A636" s="198" t="s">
        <v>65</v>
      </c>
      <c r="B636" s="199" t="s">
        <v>79</v>
      </c>
      <c r="C636" s="200">
        <v>4.4945987654321003E-3</v>
      </c>
    </row>
    <row r="637" spans="1:3" ht="15" customHeight="1" x14ac:dyDescent="0.2">
      <c r="A637" s="198" t="s">
        <v>58</v>
      </c>
      <c r="B637" s="199" t="s">
        <v>711</v>
      </c>
      <c r="C637" s="200">
        <v>4.7453703703703703E-3</v>
      </c>
    </row>
    <row r="638" spans="1:3" ht="15" customHeight="1" x14ac:dyDescent="0.2">
      <c r="A638" s="198" t="s">
        <v>72</v>
      </c>
      <c r="B638" s="199" t="s">
        <v>524</v>
      </c>
      <c r="C638" s="200">
        <v>4.4225146198830396E-3</v>
      </c>
    </row>
    <row r="639" spans="1:3" ht="15" customHeight="1" x14ac:dyDescent="0.2">
      <c r="A639" s="198" t="s">
        <v>64</v>
      </c>
      <c r="B639" s="199" t="s">
        <v>460</v>
      </c>
      <c r="C639" s="200">
        <v>4.5833333333333299E-3</v>
      </c>
    </row>
    <row r="640" spans="1:3" ht="15" customHeight="1" x14ac:dyDescent="0.2">
      <c r="A640" s="198" t="s">
        <v>61</v>
      </c>
      <c r="B640" s="199" t="s">
        <v>792</v>
      </c>
      <c r="C640" s="200">
        <v>4.5454545454545496E-3</v>
      </c>
    </row>
    <row r="641" spans="1:3" ht="15" customHeight="1" x14ac:dyDescent="0.2">
      <c r="A641" s="198" t="s">
        <v>69</v>
      </c>
      <c r="B641" s="199" t="s">
        <v>417</v>
      </c>
      <c r="C641" s="200">
        <v>4.4934640522875796E-3</v>
      </c>
    </row>
    <row r="642" spans="1:3" ht="15" customHeight="1" x14ac:dyDescent="0.2">
      <c r="A642" s="198" t="s">
        <v>61</v>
      </c>
      <c r="B642" s="199" t="s">
        <v>550</v>
      </c>
      <c r="C642" s="200">
        <v>4.5940170940170898E-3</v>
      </c>
    </row>
    <row r="643" spans="1:3" ht="15" customHeight="1" x14ac:dyDescent="0.2">
      <c r="A643" s="198" t="s">
        <v>85</v>
      </c>
      <c r="B643" s="199" t="s">
        <v>630</v>
      </c>
      <c r="C643" s="200">
        <v>4.6006944444444402E-3</v>
      </c>
    </row>
    <row r="644" spans="1:3" ht="15" customHeight="1" x14ac:dyDescent="0.2">
      <c r="A644" s="198" t="s">
        <v>79</v>
      </c>
      <c r="B644" s="199" t="s">
        <v>357</v>
      </c>
      <c r="C644" s="200">
        <v>4.5875420875420899E-3</v>
      </c>
    </row>
    <row r="645" spans="1:3" ht="15" customHeight="1" x14ac:dyDescent="0.2">
      <c r="A645" s="198" t="s">
        <v>61</v>
      </c>
      <c r="B645" s="199" t="s">
        <v>358</v>
      </c>
      <c r="C645" s="200">
        <v>4.5882936507936501E-3</v>
      </c>
    </row>
    <row r="646" spans="1:3" ht="15" customHeight="1" x14ac:dyDescent="0.2">
      <c r="A646" s="198" t="s">
        <v>72</v>
      </c>
      <c r="B646" s="199" t="s">
        <v>272</v>
      </c>
      <c r="C646" s="200">
        <v>4.6652421652421698E-3</v>
      </c>
    </row>
    <row r="647" spans="1:3" ht="15" customHeight="1" x14ac:dyDescent="0.2">
      <c r="A647" s="198" t="s">
        <v>70</v>
      </c>
      <c r="B647" s="199" t="s">
        <v>262</v>
      </c>
      <c r="C647" s="200">
        <v>4.6141975308642003E-3</v>
      </c>
    </row>
    <row r="648" spans="1:3" ht="15" customHeight="1" x14ac:dyDescent="0.2">
      <c r="A648" s="198" t="s">
        <v>81</v>
      </c>
      <c r="B648" s="199" t="s">
        <v>669</v>
      </c>
      <c r="C648" s="200">
        <v>4.4907407407407396E-3</v>
      </c>
    </row>
    <row r="649" spans="1:3" ht="15" customHeight="1" x14ac:dyDescent="0.2">
      <c r="A649" s="198" t="s">
        <v>71</v>
      </c>
      <c r="B649" s="199" t="s">
        <v>549</v>
      </c>
      <c r="C649" s="200">
        <v>4.7348484848484902E-3</v>
      </c>
    </row>
    <row r="650" spans="1:3" ht="15" customHeight="1" x14ac:dyDescent="0.2">
      <c r="A650" s="198" t="s">
        <v>95</v>
      </c>
      <c r="B650" s="199" t="s">
        <v>789</v>
      </c>
      <c r="C650" s="200">
        <v>4.5138888888888902E-3</v>
      </c>
    </row>
    <row r="651" spans="1:3" ht="15" customHeight="1" x14ac:dyDescent="0.2">
      <c r="A651" s="198" t="s">
        <v>81</v>
      </c>
      <c r="B651" s="199" t="s">
        <v>73</v>
      </c>
      <c r="C651" s="200">
        <v>4.6296296296296302E-3</v>
      </c>
    </row>
    <row r="652" spans="1:3" ht="15" customHeight="1" x14ac:dyDescent="0.2">
      <c r="A652" s="198" t="s">
        <v>89</v>
      </c>
      <c r="B652" s="199" t="s">
        <v>667</v>
      </c>
      <c r="C652" s="200">
        <v>4.6296296296296302E-3</v>
      </c>
    </row>
    <row r="653" spans="1:3" ht="15" customHeight="1" x14ac:dyDescent="0.2">
      <c r="A653" s="198" t="s">
        <v>77</v>
      </c>
      <c r="B653" s="199" t="s">
        <v>418</v>
      </c>
      <c r="C653" s="200">
        <v>4.6052631578947399E-3</v>
      </c>
    </row>
    <row r="654" spans="1:3" ht="15" customHeight="1" x14ac:dyDescent="0.2">
      <c r="A654" s="198" t="s">
        <v>64</v>
      </c>
      <c r="B654" s="199" t="s">
        <v>197</v>
      </c>
      <c r="C654" s="200">
        <v>4.7331871345029199E-3</v>
      </c>
    </row>
    <row r="655" spans="1:3" ht="15" customHeight="1" x14ac:dyDescent="0.2">
      <c r="A655" s="198" t="s">
        <v>71</v>
      </c>
      <c r="B655" s="199" t="s">
        <v>552</v>
      </c>
      <c r="C655" s="200">
        <v>4.5634920634920603E-3</v>
      </c>
    </row>
    <row r="656" spans="1:3" ht="15" customHeight="1" x14ac:dyDescent="0.2">
      <c r="A656" s="198" t="s">
        <v>61</v>
      </c>
      <c r="B656" s="199" t="s">
        <v>323</v>
      </c>
      <c r="C656" s="200">
        <v>4.6130952380952399E-3</v>
      </c>
    </row>
    <row r="657" spans="1:3" ht="15" customHeight="1" x14ac:dyDescent="0.2">
      <c r="A657" s="198" t="s">
        <v>87</v>
      </c>
      <c r="B657" s="199" t="s">
        <v>420</v>
      </c>
      <c r="C657" s="200">
        <v>4.9679487179487202E-3</v>
      </c>
    </row>
    <row r="658" spans="1:3" ht="15" customHeight="1" x14ac:dyDescent="0.2">
      <c r="A658" s="198" t="s">
        <v>85</v>
      </c>
      <c r="B658" s="199" t="s">
        <v>393</v>
      </c>
      <c r="C658" s="200">
        <v>4.6489197530864201E-3</v>
      </c>
    </row>
    <row r="659" spans="1:3" ht="15" customHeight="1" x14ac:dyDescent="0.2">
      <c r="A659" s="198" t="s">
        <v>81</v>
      </c>
      <c r="B659" s="199" t="s">
        <v>664</v>
      </c>
      <c r="C659" s="200">
        <v>4.6874999999999998E-3</v>
      </c>
    </row>
    <row r="660" spans="1:3" ht="15" customHeight="1" x14ac:dyDescent="0.2">
      <c r="A660" s="198" t="s">
        <v>86</v>
      </c>
      <c r="B660" s="199" t="s">
        <v>728</v>
      </c>
      <c r="C660" s="200">
        <v>4.6874999999999998E-3</v>
      </c>
    </row>
    <row r="661" spans="1:3" ht="15" customHeight="1" x14ac:dyDescent="0.2">
      <c r="A661" s="198" t="s">
        <v>68</v>
      </c>
      <c r="B661" s="199" t="s">
        <v>632</v>
      </c>
      <c r="C661" s="200">
        <v>4.4642857142857097E-3</v>
      </c>
    </row>
    <row r="662" spans="1:3" ht="15" customHeight="1" x14ac:dyDescent="0.2">
      <c r="A662" s="198" t="s">
        <v>94</v>
      </c>
      <c r="B662" s="199" t="s">
        <v>250</v>
      </c>
      <c r="C662" s="200">
        <v>4.5138888888888902E-3</v>
      </c>
    </row>
    <row r="663" spans="1:3" ht="15" customHeight="1" x14ac:dyDescent="0.2">
      <c r="A663" s="198" t="s">
        <v>64</v>
      </c>
      <c r="B663" s="199" t="s">
        <v>580</v>
      </c>
      <c r="C663" s="200">
        <v>4.7067901234567897E-3</v>
      </c>
    </row>
    <row r="664" spans="1:3" ht="15" customHeight="1" x14ac:dyDescent="0.2">
      <c r="A664" s="198" t="s">
        <v>82</v>
      </c>
      <c r="B664" s="199" t="s">
        <v>712</v>
      </c>
      <c r="C664" s="200">
        <v>4.7222222222222197E-3</v>
      </c>
    </row>
    <row r="665" spans="1:3" ht="15" customHeight="1" x14ac:dyDescent="0.2">
      <c r="A665" s="198" t="s">
        <v>79</v>
      </c>
      <c r="B665" s="199" t="s">
        <v>335</v>
      </c>
      <c r="C665" s="200">
        <v>4.8611111111111103E-3</v>
      </c>
    </row>
    <row r="666" spans="1:3" ht="15" customHeight="1" x14ac:dyDescent="0.2">
      <c r="A666" s="198" t="s">
        <v>64</v>
      </c>
      <c r="B666" s="199" t="s">
        <v>204</v>
      </c>
      <c r="C666" s="200">
        <v>4.7924297924297901E-3</v>
      </c>
    </row>
    <row r="667" spans="1:3" ht="15" customHeight="1" x14ac:dyDescent="0.2">
      <c r="A667" s="198" t="s">
        <v>67</v>
      </c>
      <c r="B667" s="199" t="s">
        <v>236</v>
      </c>
      <c r="C667" s="200">
        <v>4.6401515151515103E-3</v>
      </c>
    </row>
    <row r="668" spans="1:3" ht="15" customHeight="1" x14ac:dyDescent="0.2">
      <c r="A668" s="198" t="s">
        <v>64</v>
      </c>
      <c r="B668" s="199" t="s">
        <v>231</v>
      </c>
      <c r="C668" s="200">
        <v>4.7331871345029199E-3</v>
      </c>
    </row>
    <row r="669" spans="1:3" ht="15" customHeight="1" x14ac:dyDescent="0.2">
      <c r="A669" s="198" t="s">
        <v>80</v>
      </c>
      <c r="B669" s="199" t="s">
        <v>384</v>
      </c>
      <c r="C669" s="200">
        <v>4.7453703703703703E-3</v>
      </c>
    </row>
    <row r="670" spans="1:3" ht="15" customHeight="1" x14ac:dyDescent="0.2">
      <c r="A670" s="198" t="s">
        <v>61</v>
      </c>
      <c r="B670" s="199" t="s">
        <v>421</v>
      </c>
      <c r="C670" s="200">
        <v>4.7164351851851898E-3</v>
      </c>
    </row>
    <row r="671" spans="1:3" ht="15" customHeight="1" x14ac:dyDescent="0.2">
      <c r="A671" s="198" t="s">
        <v>60</v>
      </c>
      <c r="B671" s="199" t="s">
        <v>630</v>
      </c>
      <c r="C671" s="200">
        <v>4.76851851851852E-3</v>
      </c>
    </row>
    <row r="672" spans="1:3" ht="15" customHeight="1" x14ac:dyDescent="0.2">
      <c r="A672" s="198" t="s">
        <v>76</v>
      </c>
      <c r="B672" s="199" t="s">
        <v>307</v>
      </c>
      <c r="C672" s="200">
        <v>4.7594850948509499E-3</v>
      </c>
    </row>
    <row r="673" spans="1:3" ht="15" customHeight="1" x14ac:dyDescent="0.2">
      <c r="A673" s="198" t="s">
        <v>80</v>
      </c>
      <c r="B673" s="199" t="s">
        <v>507</v>
      </c>
      <c r="C673" s="200">
        <v>4.7385620915032702E-3</v>
      </c>
    </row>
    <row r="674" spans="1:3" ht="15" customHeight="1" x14ac:dyDescent="0.2">
      <c r="A674" s="198" t="s">
        <v>64</v>
      </c>
      <c r="B674" s="199" t="s">
        <v>505</v>
      </c>
      <c r="C674" s="200">
        <v>4.8611111111111103E-3</v>
      </c>
    </row>
    <row r="675" spans="1:3" ht="15" customHeight="1" x14ac:dyDescent="0.2">
      <c r="A675" s="198" t="s">
        <v>71</v>
      </c>
      <c r="B675" s="199" t="s">
        <v>229</v>
      </c>
      <c r="C675" s="200">
        <v>4.8309178743961402E-3</v>
      </c>
    </row>
    <row r="676" spans="1:3" ht="15" customHeight="1" x14ac:dyDescent="0.2">
      <c r="A676" s="198" t="s">
        <v>92</v>
      </c>
      <c r="B676" s="199" t="s">
        <v>745</v>
      </c>
      <c r="C676" s="200">
        <v>4.8032407407407399E-3</v>
      </c>
    </row>
    <row r="677" spans="1:3" ht="15" customHeight="1" x14ac:dyDescent="0.2">
      <c r="A677" s="198" t="s">
        <v>80</v>
      </c>
      <c r="B677" s="199" t="s">
        <v>197</v>
      </c>
      <c r="C677" s="200">
        <v>4.7619047619047597E-3</v>
      </c>
    </row>
    <row r="678" spans="1:3" ht="15" customHeight="1" x14ac:dyDescent="0.2">
      <c r="A678" s="198" t="s">
        <v>81</v>
      </c>
      <c r="B678" s="199" t="s">
        <v>506</v>
      </c>
      <c r="C678" s="200">
        <v>4.6160130718954301E-3</v>
      </c>
    </row>
    <row r="679" spans="1:3" ht="15" customHeight="1" x14ac:dyDescent="0.2">
      <c r="A679" s="198" t="s">
        <v>65</v>
      </c>
      <c r="B679" s="199" t="s">
        <v>250</v>
      </c>
      <c r="C679" s="200">
        <v>4.7880116959064297E-3</v>
      </c>
    </row>
    <row r="680" spans="1:3" ht="15" customHeight="1" x14ac:dyDescent="0.2">
      <c r="A680" s="198" t="s">
        <v>81</v>
      </c>
      <c r="B680" s="199" t="s">
        <v>441</v>
      </c>
      <c r="C680" s="200">
        <v>4.6717171717171697E-3</v>
      </c>
    </row>
    <row r="681" spans="1:3" ht="15" customHeight="1" x14ac:dyDescent="0.2">
      <c r="A681" s="198" t="s">
        <v>64</v>
      </c>
      <c r="B681" s="199" t="s">
        <v>238</v>
      </c>
      <c r="C681" s="200">
        <v>4.8611111111111103E-3</v>
      </c>
    </row>
    <row r="682" spans="1:3" ht="15" customHeight="1" x14ac:dyDescent="0.2">
      <c r="A682" s="198" t="s">
        <v>64</v>
      </c>
      <c r="B682" s="199" t="s">
        <v>256</v>
      </c>
      <c r="C682" s="200">
        <v>4.7892720306513398E-3</v>
      </c>
    </row>
    <row r="683" spans="1:3" ht="15" customHeight="1" x14ac:dyDescent="0.2">
      <c r="A683" s="198" t="s">
        <v>95</v>
      </c>
      <c r="B683" s="199" t="s">
        <v>670</v>
      </c>
      <c r="C683" s="200">
        <v>4.8611111111111103E-3</v>
      </c>
    </row>
    <row r="684" spans="1:3" ht="15" customHeight="1" x14ac:dyDescent="0.2">
      <c r="A684" s="198" t="s">
        <v>82</v>
      </c>
      <c r="B684" s="199" t="s">
        <v>668</v>
      </c>
      <c r="C684" s="200">
        <v>4.8611111111111103E-3</v>
      </c>
    </row>
    <row r="685" spans="1:3" ht="15" customHeight="1" x14ac:dyDescent="0.2">
      <c r="A685" s="198" t="s">
        <v>82</v>
      </c>
      <c r="B685" s="199" t="s">
        <v>188</v>
      </c>
      <c r="C685" s="200">
        <v>4.5524691358024699E-3</v>
      </c>
    </row>
    <row r="686" spans="1:3" ht="15" customHeight="1" x14ac:dyDescent="0.2">
      <c r="A686" s="198" t="s">
        <v>82</v>
      </c>
      <c r="B686" s="199" t="s">
        <v>865</v>
      </c>
      <c r="C686" s="200">
        <v>5.0925925925925904E-3</v>
      </c>
    </row>
    <row r="687" spans="1:3" ht="15" customHeight="1" x14ac:dyDescent="0.2">
      <c r="A687" s="198" t="s">
        <v>92</v>
      </c>
      <c r="B687" s="199" t="s">
        <v>754</v>
      </c>
      <c r="C687" s="200">
        <v>4.8611111111111103E-3</v>
      </c>
    </row>
    <row r="688" spans="1:3" ht="15" customHeight="1" x14ac:dyDescent="0.2">
      <c r="A688" s="198" t="s">
        <v>92</v>
      </c>
      <c r="B688" s="199" t="s">
        <v>499</v>
      </c>
      <c r="C688" s="200">
        <v>4.8611111111111103E-3</v>
      </c>
    </row>
    <row r="689" spans="1:3" ht="15" customHeight="1" x14ac:dyDescent="0.2">
      <c r="A689" s="198" t="s">
        <v>94</v>
      </c>
      <c r="B689" s="199" t="s">
        <v>63</v>
      </c>
      <c r="C689" s="200">
        <v>4.8611111111111103E-3</v>
      </c>
    </row>
    <row r="690" spans="1:3" ht="15" customHeight="1" x14ac:dyDescent="0.2">
      <c r="A690" s="198" t="s">
        <v>82</v>
      </c>
      <c r="B690" s="199" t="s">
        <v>394</v>
      </c>
      <c r="C690" s="200">
        <v>4.8958333333333302E-3</v>
      </c>
    </row>
    <row r="691" spans="1:3" ht="15" customHeight="1" x14ac:dyDescent="0.2">
      <c r="A691" s="198" t="s">
        <v>69</v>
      </c>
      <c r="B691" s="199" t="s">
        <v>215</v>
      </c>
      <c r="C691" s="200">
        <v>4.8611111111111103E-3</v>
      </c>
    </row>
    <row r="692" spans="1:3" ht="15" customHeight="1" x14ac:dyDescent="0.2">
      <c r="A692" s="198" t="s">
        <v>61</v>
      </c>
      <c r="B692" s="199" t="s">
        <v>301</v>
      </c>
      <c r="C692" s="200">
        <v>4.9189814814814799E-3</v>
      </c>
    </row>
    <row r="693" spans="1:3" ht="15" customHeight="1" x14ac:dyDescent="0.2">
      <c r="A693" s="198" t="s">
        <v>70</v>
      </c>
      <c r="B693" s="199" t="s">
        <v>248</v>
      </c>
      <c r="C693" s="200">
        <v>4.9189814814814799E-3</v>
      </c>
    </row>
    <row r="694" spans="1:3" ht="15" customHeight="1" x14ac:dyDescent="0.2">
      <c r="A694" s="198" t="s">
        <v>67</v>
      </c>
      <c r="B694" s="199" t="s">
        <v>523</v>
      </c>
      <c r="C694" s="200">
        <v>4.9537037037036998E-3</v>
      </c>
    </row>
    <row r="695" spans="1:3" ht="15" customHeight="1" x14ac:dyDescent="0.2">
      <c r="A695" s="198" t="s">
        <v>93</v>
      </c>
      <c r="B695" s="199" t="s">
        <v>659</v>
      </c>
      <c r="C695" s="200">
        <v>4.6874999999999998E-3</v>
      </c>
    </row>
    <row r="696" spans="1:3" ht="15" customHeight="1" x14ac:dyDescent="0.2">
      <c r="A696" s="198" t="s">
        <v>80</v>
      </c>
      <c r="B696" s="199" t="s">
        <v>672</v>
      </c>
      <c r="C696" s="200">
        <v>4.7979797979798003E-3</v>
      </c>
    </row>
    <row r="697" spans="1:3" ht="15" customHeight="1" x14ac:dyDescent="0.2">
      <c r="A697" s="198" t="s">
        <v>93</v>
      </c>
      <c r="B697" s="199" t="s">
        <v>752</v>
      </c>
      <c r="C697" s="200">
        <v>5.0925925925925904E-3</v>
      </c>
    </row>
    <row r="698" spans="1:3" ht="15" customHeight="1" x14ac:dyDescent="0.2">
      <c r="A698" s="198" t="s">
        <v>75</v>
      </c>
      <c r="B698" s="199" t="s">
        <v>71</v>
      </c>
      <c r="C698" s="200">
        <v>4.9818840579710097E-3</v>
      </c>
    </row>
    <row r="699" spans="1:3" ht="15" customHeight="1" x14ac:dyDescent="0.2">
      <c r="A699" s="198" t="s">
        <v>67</v>
      </c>
      <c r="B699" s="199" t="s">
        <v>245</v>
      </c>
      <c r="C699" s="200">
        <v>4.8611111111111103E-3</v>
      </c>
    </row>
    <row r="700" spans="1:3" ht="15" customHeight="1" x14ac:dyDescent="0.2">
      <c r="A700" s="198" t="s">
        <v>64</v>
      </c>
      <c r="B700" s="199" t="s">
        <v>553</v>
      </c>
      <c r="C700" s="200">
        <v>4.9479166666666699E-3</v>
      </c>
    </row>
    <row r="701" spans="1:3" ht="15" customHeight="1" x14ac:dyDescent="0.2">
      <c r="A701" s="198" t="s">
        <v>95</v>
      </c>
      <c r="B701" s="199" t="s">
        <v>769</v>
      </c>
      <c r="C701" s="200">
        <v>4.66269841269841E-3</v>
      </c>
    </row>
    <row r="702" spans="1:3" ht="15" customHeight="1" x14ac:dyDescent="0.2">
      <c r="A702" s="198" t="s">
        <v>95</v>
      </c>
      <c r="B702" s="199" t="s">
        <v>747</v>
      </c>
      <c r="C702" s="200">
        <v>4.96031746031746E-3</v>
      </c>
    </row>
    <row r="703" spans="1:3" ht="15" customHeight="1" x14ac:dyDescent="0.2">
      <c r="A703" s="198" t="s">
        <v>95</v>
      </c>
      <c r="B703" s="199" t="s">
        <v>751</v>
      </c>
      <c r="C703" s="200">
        <v>4.9768518518518504E-3</v>
      </c>
    </row>
    <row r="704" spans="1:3" ht="15" customHeight="1" x14ac:dyDescent="0.2">
      <c r="A704" s="198" t="s">
        <v>80</v>
      </c>
      <c r="B704" s="199" t="s">
        <v>460</v>
      </c>
      <c r="C704" s="200">
        <v>4.9836601307189504E-3</v>
      </c>
    </row>
    <row r="705" spans="1:3" ht="15" customHeight="1" x14ac:dyDescent="0.2">
      <c r="A705" s="198" t="s">
        <v>81</v>
      </c>
      <c r="B705" s="199" t="s">
        <v>221</v>
      </c>
      <c r="C705" s="200">
        <v>5.0505050505050501E-3</v>
      </c>
    </row>
    <row r="706" spans="1:3" ht="15" customHeight="1" x14ac:dyDescent="0.2">
      <c r="A706" s="198" t="s">
        <v>91</v>
      </c>
      <c r="B706" s="199" t="s">
        <v>673</v>
      </c>
      <c r="C706" s="200">
        <v>5.0154320987654301E-3</v>
      </c>
    </row>
    <row r="707" spans="1:3" ht="15" customHeight="1" x14ac:dyDescent="0.2">
      <c r="A707" s="198" t="s">
        <v>61</v>
      </c>
      <c r="B707" s="199" t="s">
        <v>73</v>
      </c>
      <c r="C707" s="200">
        <v>5.0154320987654301E-3</v>
      </c>
    </row>
    <row r="708" spans="1:3" ht="15" customHeight="1" x14ac:dyDescent="0.2">
      <c r="A708" s="198" t="s">
        <v>61</v>
      </c>
      <c r="B708" s="199" t="s">
        <v>869</v>
      </c>
      <c r="C708" s="200">
        <v>5.0347222222222199E-3</v>
      </c>
    </row>
    <row r="709" spans="1:3" ht="15" customHeight="1" x14ac:dyDescent="0.2">
      <c r="A709" s="198" t="s">
        <v>58</v>
      </c>
      <c r="B709" s="199" t="s">
        <v>264</v>
      </c>
      <c r="C709" s="200">
        <v>5.1195090439276501E-3</v>
      </c>
    </row>
    <row r="710" spans="1:3" ht="15" customHeight="1" x14ac:dyDescent="0.2">
      <c r="A710" s="198" t="s">
        <v>80</v>
      </c>
      <c r="B710" s="199" t="s">
        <v>590</v>
      </c>
      <c r="C710" s="200">
        <v>5.0595238095238098E-3</v>
      </c>
    </row>
    <row r="711" spans="1:3" ht="15" customHeight="1" x14ac:dyDescent="0.2">
      <c r="A711" s="198" t="s">
        <v>59</v>
      </c>
      <c r="B711" s="199" t="s">
        <v>488</v>
      </c>
      <c r="C711" s="200">
        <v>4.9768518518518504E-3</v>
      </c>
    </row>
    <row r="712" spans="1:3" ht="15" customHeight="1" x14ac:dyDescent="0.2">
      <c r="A712" s="198" t="s">
        <v>94</v>
      </c>
      <c r="B712" s="199" t="s">
        <v>220</v>
      </c>
      <c r="C712" s="200">
        <v>5.1587301587301604E-3</v>
      </c>
    </row>
    <row r="713" spans="1:3" ht="15" customHeight="1" x14ac:dyDescent="0.2">
      <c r="A713" s="198" t="s">
        <v>68</v>
      </c>
      <c r="B713" s="199" t="s">
        <v>554</v>
      </c>
      <c r="C713" s="200">
        <v>5.0804093567251504E-3</v>
      </c>
    </row>
    <row r="714" spans="1:3" ht="15" customHeight="1" x14ac:dyDescent="0.2">
      <c r="A714" s="198" t="s">
        <v>67</v>
      </c>
      <c r="B714" s="199" t="s">
        <v>395</v>
      </c>
      <c r="C714" s="200">
        <v>5.0843253968253996E-3</v>
      </c>
    </row>
    <row r="715" spans="1:3" ht="15" customHeight="1" x14ac:dyDescent="0.2">
      <c r="A715" s="198" t="s">
        <v>89</v>
      </c>
      <c r="B715" s="199" t="s">
        <v>867</v>
      </c>
      <c r="C715" s="200">
        <v>4.1666666666666701E-3</v>
      </c>
    </row>
    <row r="716" spans="1:3" ht="15" customHeight="1" x14ac:dyDescent="0.2">
      <c r="A716" s="198" t="s">
        <v>64</v>
      </c>
      <c r="B716" s="199" t="s">
        <v>508</v>
      </c>
      <c r="C716" s="200">
        <v>5.0422705314009698E-3</v>
      </c>
    </row>
    <row r="717" spans="1:3" ht="15" customHeight="1" x14ac:dyDescent="0.2">
      <c r="A717" s="198" t="s">
        <v>69</v>
      </c>
      <c r="B717" s="199" t="s">
        <v>420</v>
      </c>
      <c r="C717" s="200">
        <v>5.1026570048309204E-3</v>
      </c>
    </row>
    <row r="718" spans="1:3" ht="15" customHeight="1" x14ac:dyDescent="0.2">
      <c r="A718" s="198" t="s">
        <v>86</v>
      </c>
      <c r="B718" s="199" t="s">
        <v>526</v>
      </c>
      <c r="C718" s="200">
        <v>5.1851851851851902E-3</v>
      </c>
    </row>
    <row r="719" spans="1:3" ht="15" customHeight="1" x14ac:dyDescent="0.2">
      <c r="A719" s="198" t="s">
        <v>81</v>
      </c>
      <c r="B719" s="199" t="s">
        <v>525</v>
      </c>
      <c r="C719" s="200">
        <v>5.1256613756613702E-3</v>
      </c>
    </row>
    <row r="720" spans="1:3" ht="15" customHeight="1" x14ac:dyDescent="0.2">
      <c r="A720" s="198" t="s">
        <v>93</v>
      </c>
      <c r="B720" s="199" t="s">
        <v>817</v>
      </c>
      <c r="C720" s="200">
        <v>5.1388888888888899E-3</v>
      </c>
    </row>
    <row r="721" spans="1:3" ht="15" customHeight="1" x14ac:dyDescent="0.2">
      <c r="A721" s="198" t="s">
        <v>75</v>
      </c>
      <c r="B721" s="199" t="s">
        <v>370</v>
      </c>
      <c r="C721" s="200">
        <v>5.1157407407407401E-3</v>
      </c>
    </row>
    <row r="722" spans="1:3" ht="15" customHeight="1" x14ac:dyDescent="0.2">
      <c r="A722" s="198" t="s">
        <v>89</v>
      </c>
      <c r="B722" s="199" t="s">
        <v>592</v>
      </c>
      <c r="C722" s="200">
        <v>5.1816239316239297E-3</v>
      </c>
    </row>
    <row r="723" spans="1:3" ht="15" customHeight="1" x14ac:dyDescent="0.2">
      <c r="A723" s="198" t="s">
        <v>88</v>
      </c>
      <c r="B723" s="199" t="s">
        <v>713</v>
      </c>
      <c r="C723" s="200">
        <v>5.1587301587301604E-3</v>
      </c>
    </row>
    <row r="724" spans="1:3" ht="15" customHeight="1" x14ac:dyDescent="0.2">
      <c r="A724" s="198" t="s">
        <v>76</v>
      </c>
      <c r="B724" s="199" t="s">
        <v>256</v>
      </c>
      <c r="C724" s="200">
        <v>5.1736111111111097E-3</v>
      </c>
    </row>
    <row r="725" spans="1:3" ht="15" customHeight="1" x14ac:dyDescent="0.2">
      <c r="A725" s="198" t="s">
        <v>89</v>
      </c>
      <c r="B725" s="199" t="s">
        <v>821</v>
      </c>
      <c r="C725" s="200">
        <v>5.2083333333333296E-3</v>
      </c>
    </row>
    <row r="726" spans="1:3" ht="15" customHeight="1" x14ac:dyDescent="0.2">
      <c r="A726" s="198" t="s">
        <v>84</v>
      </c>
      <c r="B726" s="199" t="s">
        <v>746</v>
      </c>
      <c r="C726" s="200">
        <v>5.2083333333333296E-3</v>
      </c>
    </row>
    <row r="727" spans="1:3" ht="15" customHeight="1" x14ac:dyDescent="0.2">
      <c r="A727" s="198" t="s">
        <v>82</v>
      </c>
      <c r="B727" s="199" t="s">
        <v>552</v>
      </c>
      <c r="C727" s="200">
        <v>5.2083333333333296E-3</v>
      </c>
    </row>
    <row r="728" spans="1:3" ht="15" customHeight="1" x14ac:dyDescent="0.2">
      <c r="A728" s="198" t="s">
        <v>86</v>
      </c>
      <c r="B728" s="199" t="s">
        <v>850</v>
      </c>
      <c r="C728" s="200">
        <v>5.2083333333333296E-3</v>
      </c>
    </row>
    <row r="729" spans="1:3" ht="15" customHeight="1" x14ac:dyDescent="0.2">
      <c r="A729" s="198" t="s">
        <v>81</v>
      </c>
      <c r="B729" s="199" t="s">
        <v>423</v>
      </c>
      <c r="C729" s="200">
        <v>5.2266081871345004E-3</v>
      </c>
    </row>
    <row r="730" spans="1:3" ht="15" customHeight="1" x14ac:dyDescent="0.2">
      <c r="A730" s="198" t="s">
        <v>84</v>
      </c>
      <c r="B730" s="199" t="s">
        <v>384</v>
      </c>
      <c r="C730" s="200">
        <v>5.1388888888888899E-3</v>
      </c>
    </row>
    <row r="731" spans="1:3" ht="15" customHeight="1" x14ac:dyDescent="0.2">
      <c r="A731" s="198" t="s">
        <v>89</v>
      </c>
      <c r="B731" s="199" t="s">
        <v>555</v>
      </c>
      <c r="C731" s="200">
        <v>5.15046296296296E-3</v>
      </c>
    </row>
    <row r="732" spans="1:3" ht="15" customHeight="1" x14ac:dyDescent="0.2">
      <c r="A732" s="198" t="s">
        <v>91</v>
      </c>
      <c r="B732" s="199" t="s">
        <v>443</v>
      </c>
      <c r="C732" s="200">
        <v>5.1587301587301604E-3</v>
      </c>
    </row>
    <row r="733" spans="1:3" ht="15" customHeight="1" x14ac:dyDescent="0.2">
      <c r="A733" s="198" t="s">
        <v>89</v>
      </c>
      <c r="B733" s="199" t="s">
        <v>634</v>
      </c>
      <c r="C733" s="200">
        <v>5.2469135802469102E-3</v>
      </c>
    </row>
    <row r="734" spans="1:3" ht="15" customHeight="1" x14ac:dyDescent="0.2">
      <c r="A734" s="198" t="s">
        <v>64</v>
      </c>
      <c r="B734" s="199" t="s">
        <v>185</v>
      </c>
      <c r="C734" s="200">
        <v>5.2500000000000003E-3</v>
      </c>
    </row>
    <row r="735" spans="1:3" ht="15" customHeight="1" x14ac:dyDescent="0.2">
      <c r="A735" s="198" t="s">
        <v>58</v>
      </c>
      <c r="B735" s="199" t="s">
        <v>365</v>
      </c>
      <c r="C735" s="200">
        <v>5.2083333333333296E-3</v>
      </c>
    </row>
    <row r="736" spans="1:3" ht="15" customHeight="1" x14ac:dyDescent="0.2">
      <c r="A736" s="198" t="s">
        <v>89</v>
      </c>
      <c r="B736" s="199" t="s">
        <v>750</v>
      </c>
      <c r="C736" s="200">
        <v>5.2777777777777797E-3</v>
      </c>
    </row>
    <row r="737" spans="1:3" ht="15" customHeight="1" x14ac:dyDescent="0.2">
      <c r="A737" s="198" t="s">
        <v>75</v>
      </c>
      <c r="B737" s="199" t="s">
        <v>198</v>
      </c>
      <c r="C737" s="200">
        <v>5.3267973856209096E-3</v>
      </c>
    </row>
    <row r="738" spans="1:3" ht="15" customHeight="1" x14ac:dyDescent="0.2">
      <c r="A738" s="198" t="s">
        <v>89</v>
      </c>
      <c r="B738" s="199" t="s">
        <v>462</v>
      </c>
      <c r="C738" s="200">
        <v>5.1736111111111097E-3</v>
      </c>
    </row>
    <row r="739" spans="1:3" ht="15" customHeight="1" x14ac:dyDescent="0.2">
      <c r="A739" s="198" t="s">
        <v>93</v>
      </c>
      <c r="B739" s="199" t="s">
        <v>444</v>
      </c>
      <c r="C739" s="200">
        <v>5.2997076023391801E-3</v>
      </c>
    </row>
    <row r="740" spans="1:3" ht="15" customHeight="1" x14ac:dyDescent="0.2">
      <c r="A740" s="198" t="s">
        <v>93</v>
      </c>
      <c r="B740" s="199" t="s">
        <v>591</v>
      </c>
      <c r="C740" s="200">
        <v>5.0747863247863198E-3</v>
      </c>
    </row>
    <row r="741" spans="1:3" ht="15" customHeight="1" x14ac:dyDescent="0.2">
      <c r="A741" s="198" t="s">
        <v>93</v>
      </c>
      <c r="B741" s="199" t="s">
        <v>635</v>
      </c>
      <c r="C741" s="200">
        <v>4.91071428571429E-3</v>
      </c>
    </row>
    <row r="742" spans="1:3" ht="15" customHeight="1" x14ac:dyDescent="0.2">
      <c r="A742" s="198" t="s">
        <v>58</v>
      </c>
      <c r="B742" s="199" t="s">
        <v>197</v>
      </c>
      <c r="C742" s="200">
        <v>5.3501564945226902E-3</v>
      </c>
    </row>
    <row r="743" spans="1:3" ht="15" customHeight="1" x14ac:dyDescent="0.2">
      <c r="A743" s="198" t="s">
        <v>80</v>
      </c>
      <c r="B743" s="199" t="s">
        <v>582</v>
      </c>
      <c r="C743" s="200">
        <v>5.4687499999999997E-3</v>
      </c>
    </row>
    <row r="744" spans="1:3" ht="15" customHeight="1" x14ac:dyDescent="0.2">
      <c r="A744" s="198" t="s">
        <v>88</v>
      </c>
      <c r="B744" s="199" t="s">
        <v>748</v>
      </c>
      <c r="C744" s="200">
        <v>5.4924242424242396E-3</v>
      </c>
    </row>
    <row r="745" spans="1:3" ht="15" customHeight="1" x14ac:dyDescent="0.2">
      <c r="A745" s="198" t="s">
        <v>59</v>
      </c>
      <c r="B745" s="199" t="s">
        <v>293</v>
      </c>
      <c r="C745" s="200">
        <v>5.2517361111111098E-3</v>
      </c>
    </row>
    <row r="746" spans="1:3" ht="15" customHeight="1" x14ac:dyDescent="0.2">
      <c r="A746" s="198" t="s">
        <v>82</v>
      </c>
      <c r="B746" s="199" t="s">
        <v>818</v>
      </c>
      <c r="C746" s="200">
        <v>5.3819444444444401E-3</v>
      </c>
    </row>
    <row r="747" spans="1:3" ht="15" customHeight="1" x14ac:dyDescent="0.2">
      <c r="A747" s="198" t="s">
        <v>65</v>
      </c>
      <c r="B747" s="199" t="s">
        <v>749</v>
      </c>
      <c r="C747" s="200">
        <v>5.3819444444444401E-3</v>
      </c>
    </row>
    <row r="748" spans="1:3" ht="15" customHeight="1" x14ac:dyDescent="0.2">
      <c r="A748" s="198" t="s">
        <v>91</v>
      </c>
      <c r="B748" s="199" t="s">
        <v>256</v>
      </c>
      <c r="C748" s="200">
        <v>5.3104575163398704E-3</v>
      </c>
    </row>
    <row r="749" spans="1:3" ht="15" customHeight="1" x14ac:dyDescent="0.2">
      <c r="A749" s="198" t="s">
        <v>58</v>
      </c>
      <c r="B749" s="199" t="s">
        <v>220</v>
      </c>
      <c r="C749" s="200">
        <v>5.4783950617283998E-3</v>
      </c>
    </row>
    <row r="750" spans="1:3" ht="15" customHeight="1" x14ac:dyDescent="0.2">
      <c r="A750" s="198" t="s">
        <v>58</v>
      </c>
      <c r="B750" s="199" t="s">
        <v>73</v>
      </c>
      <c r="C750" s="200">
        <v>5.2714646464646501E-3</v>
      </c>
    </row>
    <row r="751" spans="1:3" ht="15" customHeight="1" x14ac:dyDescent="0.2">
      <c r="A751" s="198" t="s">
        <v>59</v>
      </c>
      <c r="B751" s="199" t="s">
        <v>336</v>
      </c>
      <c r="C751" s="200">
        <v>5.3952991452991504E-3</v>
      </c>
    </row>
    <row r="752" spans="1:3" ht="15" customHeight="1" x14ac:dyDescent="0.2">
      <c r="A752" s="198" t="s">
        <v>70</v>
      </c>
      <c r="B752" s="199" t="s">
        <v>196</v>
      </c>
      <c r="C752" s="200">
        <v>5.4116616616616603E-3</v>
      </c>
    </row>
    <row r="753" spans="1:3" ht="15" customHeight="1" x14ac:dyDescent="0.2">
      <c r="A753" s="198" t="s">
        <v>86</v>
      </c>
      <c r="B753" s="199" t="s">
        <v>588</v>
      </c>
      <c r="C753" s="200">
        <v>5.5555555555555601E-3</v>
      </c>
    </row>
    <row r="754" spans="1:3" ht="15" customHeight="1" x14ac:dyDescent="0.2">
      <c r="A754" s="198" t="s">
        <v>91</v>
      </c>
      <c r="B754" s="199" t="s">
        <v>509</v>
      </c>
      <c r="C754" s="200">
        <v>5.3385416666666703E-3</v>
      </c>
    </row>
    <row r="755" spans="1:3" ht="15" customHeight="1" x14ac:dyDescent="0.2">
      <c r="A755" s="198" t="s">
        <v>77</v>
      </c>
      <c r="B755" s="199" t="s">
        <v>265</v>
      </c>
      <c r="C755" s="200">
        <v>5.5246913580246897E-3</v>
      </c>
    </row>
    <row r="756" spans="1:3" ht="15" customHeight="1" x14ac:dyDescent="0.2">
      <c r="A756" s="198" t="s">
        <v>81</v>
      </c>
      <c r="B756" s="199" t="s">
        <v>589</v>
      </c>
      <c r="C756" s="200">
        <v>5.5555555555555601E-3</v>
      </c>
    </row>
    <row r="757" spans="1:3" ht="15" customHeight="1" x14ac:dyDescent="0.2">
      <c r="A757" s="198" t="s">
        <v>81</v>
      </c>
      <c r="B757" s="199" t="s">
        <v>633</v>
      </c>
      <c r="C757" s="200">
        <v>5.5555555555555601E-3</v>
      </c>
    </row>
    <row r="758" spans="1:3" ht="15" customHeight="1" x14ac:dyDescent="0.2">
      <c r="A758" s="198" t="s">
        <v>74</v>
      </c>
      <c r="B758" s="199" t="s">
        <v>931</v>
      </c>
      <c r="C758" s="200">
        <v>5.5555555555555601E-3</v>
      </c>
    </row>
    <row r="759" spans="1:3" ht="15" customHeight="1" x14ac:dyDescent="0.2">
      <c r="A759" s="198" t="s">
        <v>76</v>
      </c>
      <c r="B759" s="199" t="s">
        <v>551</v>
      </c>
      <c r="C759" s="200">
        <v>5.6781045751634002E-3</v>
      </c>
    </row>
    <row r="760" spans="1:3" ht="15" customHeight="1" x14ac:dyDescent="0.2">
      <c r="A760" s="198" t="s">
        <v>93</v>
      </c>
      <c r="B760" s="199" t="s">
        <v>974</v>
      </c>
      <c r="C760" s="200">
        <v>5.5555555555555601E-3</v>
      </c>
    </row>
    <row r="761" spans="1:3" ht="15" customHeight="1" x14ac:dyDescent="0.2">
      <c r="A761" s="198" t="s">
        <v>91</v>
      </c>
      <c r="B761" s="199" t="s">
        <v>419</v>
      </c>
      <c r="C761" s="200">
        <v>5.4398148148148097E-3</v>
      </c>
    </row>
    <row r="762" spans="1:3" ht="15" customHeight="1" x14ac:dyDescent="0.2">
      <c r="A762" s="198" t="s">
        <v>86</v>
      </c>
      <c r="B762" s="199" t="s">
        <v>819</v>
      </c>
      <c r="C762" s="200">
        <v>5.5555555555555601E-3</v>
      </c>
    </row>
    <row r="763" spans="1:3" ht="15" customHeight="1" x14ac:dyDescent="0.2">
      <c r="A763" s="198" t="s">
        <v>64</v>
      </c>
      <c r="B763" s="199" t="s">
        <v>822</v>
      </c>
      <c r="C763" s="200">
        <v>5.5555555555555601E-3</v>
      </c>
    </row>
    <row r="764" spans="1:3" ht="15" customHeight="1" x14ac:dyDescent="0.2">
      <c r="A764" s="198" t="s">
        <v>74</v>
      </c>
      <c r="B764" s="199" t="s">
        <v>286</v>
      </c>
      <c r="C764" s="200">
        <v>5.4475308641975303E-3</v>
      </c>
    </row>
    <row r="765" spans="1:3" ht="15" customHeight="1" x14ac:dyDescent="0.2">
      <c r="A765" s="198" t="s">
        <v>88</v>
      </c>
      <c r="B765" s="199" t="s">
        <v>489</v>
      </c>
      <c r="C765" s="200">
        <v>5.7449494949494903E-3</v>
      </c>
    </row>
    <row r="766" spans="1:3" ht="15" customHeight="1" x14ac:dyDescent="0.2">
      <c r="A766" s="198" t="s">
        <v>80</v>
      </c>
      <c r="B766" s="199" t="s">
        <v>486</v>
      </c>
      <c r="C766" s="200">
        <v>5.3902116402116404E-3</v>
      </c>
    </row>
    <row r="767" spans="1:3" ht="15" customHeight="1" x14ac:dyDescent="0.2">
      <c r="A767" s="198" t="s">
        <v>89</v>
      </c>
      <c r="B767" s="199" t="s">
        <v>835</v>
      </c>
      <c r="C767" s="200">
        <v>5.5555555555555601E-3</v>
      </c>
    </row>
    <row r="768" spans="1:3" ht="15" customHeight="1" x14ac:dyDescent="0.2">
      <c r="A768" s="198" t="s">
        <v>65</v>
      </c>
      <c r="B768" s="199" t="s">
        <v>207</v>
      </c>
      <c r="C768" s="200">
        <v>5.6712962962963001E-3</v>
      </c>
    </row>
    <row r="769" spans="1:3" ht="15" customHeight="1" x14ac:dyDescent="0.2">
      <c r="A769" s="198" t="s">
        <v>65</v>
      </c>
      <c r="B769" s="199" t="s">
        <v>527</v>
      </c>
      <c r="C769" s="200">
        <v>5.8114035087719297E-3</v>
      </c>
    </row>
    <row r="770" spans="1:3" ht="15" customHeight="1" x14ac:dyDescent="0.2">
      <c r="A770" s="198" t="s">
        <v>80</v>
      </c>
      <c r="B770" s="199" t="s">
        <v>305</v>
      </c>
      <c r="C770" s="200">
        <v>5.7222222222222197E-3</v>
      </c>
    </row>
    <row r="771" spans="1:3" ht="15" customHeight="1" x14ac:dyDescent="0.2">
      <c r="A771" s="198" t="s">
        <v>59</v>
      </c>
      <c r="B771" s="199" t="s">
        <v>637</v>
      </c>
      <c r="C771" s="200">
        <v>5.6249999999999998E-3</v>
      </c>
    </row>
    <row r="772" spans="1:3" ht="15" customHeight="1" x14ac:dyDescent="0.2">
      <c r="A772" s="198" t="s">
        <v>76</v>
      </c>
      <c r="B772" s="199" t="s">
        <v>636</v>
      </c>
      <c r="C772" s="200">
        <v>5.7291666666666697E-3</v>
      </c>
    </row>
    <row r="773" spans="1:3" ht="15" customHeight="1" x14ac:dyDescent="0.2">
      <c r="A773" s="198" t="s">
        <v>65</v>
      </c>
      <c r="B773" s="199" t="s">
        <v>422</v>
      </c>
      <c r="C773" s="200">
        <v>5.5555555555555601E-3</v>
      </c>
    </row>
    <row r="774" spans="1:3" ht="15" customHeight="1" x14ac:dyDescent="0.2">
      <c r="A774" s="198" t="s">
        <v>82</v>
      </c>
      <c r="B774" s="199" t="s">
        <v>259</v>
      </c>
      <c r="C774" s="200">
        <v>5.7659932659932696E-3</v>
      </c>
    </row>
    <row r="775" spans="1:3" ht="15" customHeight="1" x14ac:dyDescent="0.2">
      <c r="A775" s="198" t="s">
        <v>94</v>
      </c>
      <c r="B775" s="199" t="s">
        <v>674</v>
      </c>
      <c r="C775" s="200">
        <v>5.7870370370370402E-3</v>
      </c>
    </row>
    <row r="776" spans="1:3" ht="15" customHeight="1" x14ac:dyDescent="0.2">
      <c r="A776" s="198" t="s">
        <v>77</v>
      </c>
      <c r="B776" s="199" t="s">
        <v>677</v>
      </c>
      <c r="C776" s="200">
        <v>5.6286549707602303E-3</v>
      </c>
    </row>
    <row r="777" spans="1:3" ht="15" customHeight="1" x14ac:dyDescent="0.2">
      <c r="A777" s="198" t="s">
        <v>95</v>
      </c>
      <c r="B777" s="199" t="s">
        <v>676</v>
      </c>
      <c r="C777" s="200">
        <v>5.94135802469136E-3</v>
      </c>
    </row>
    <row r="778" spans="1:3" ht="15" customHeight="1" x14ac:dyDescent="0.2">
      <c r="A778" s="198" t="s">
        <v>65</v>
      </c>
      <c r="B778" s="199" t="s">
        <v>256</v>
      </c>
      <c r="C778" s="200">
        <v>5.8333333333333301E-3</v>
      </c>
    </row>
    <row r="779" spans="1:3" ht="15" customHeight="1" x14ac:dyDescent="0.2">
      <c r="A779" s="198" t="s">
        <v>92</v>
      </c>
      <c r="B779" s="199" t="s">
        <v>435</v>
      </c>
      <c r="C779" s="200">
        <v>5.8333333333333301E-3</v>
      </c>
    </row>
    <row r="780" spans="1:3" ht="15" customHeight="1" x14ac:dyDescent="0.2">
      <c r="A780" s="198" t="s">
        <v>61</v>
      </c>
      <c r="B780" s="199" t="s">
        <v>324</v>
      </c>
      <c r="C780" s="200">
        <v>5.8226495726495702E-3</v>
      </c>
    </row>
    <row r="781" spans="1:3" ht="15" customHeight="1" x14ac:dyDescent="0.2">
      <c r="A781" s="198" t="s">
        <v>80</v>
      </c>
      <c r="B781" s="199" t="s">
        <v>461</v>
      </c>
      <c r="C781" s="200">
        <v>5.7870370370370402E-3</v>
      </c>
    </row>
    <row r="782" spans="1:3" ht="15" customHeight="1" x14ac:dyDescent="0.2">
      <c r="A782" s="198" t="s">
        <v>65</v>
      </c>
      <c r="B782" s="199" t="s">
        <v>73</v>
      </c>
      <c r="C782" s="200">
        <v>5.8760683760683803E-3</v>
      </c>
    </row>
    <row r="783" spans="1:3" ht="15" customHeight="1" x14ac:dyDescent="0.2">
      <c r="A783" s="198" t="s">
        <v>81</v>
      </c>
      <c r="B783" s="199" t="s">
        <v>593</v>
      </c>
      <c r="C783" s="200">
        <v>5.87121212121212E-3</v>
      </c>
    </row>
    <row r="784" spans="1:3" ht="15" customHeight="1" x14ac:dyDescent="0.2">
      <c r="A784" s="198" t="s">
        <v>61</v>
      </c>
      <c r="B784" s="199" t="s">
        <v>238</v>
      </c>
      <c r="C784" s="200">
        <v>5.8055555555555603E-3</v>
      </c>
    </row>
    <row r="785" spans="1:3" ht="15" customHeight="1" x14ac:dyDescent="0.2">
      <c r="A785" s="198" t="s">
        <v>81</v>
      </c>
      <c r="B785" s="199" t="s">
        <v>250</v>
      </c>
      <c r="C785" s="200">
        <v>5.8333333333333301E-3</v>
      </c>
    </row>
    <row r="786" spans="1:3" ht="15" customHeight="1" x14ac:dyDescent="0.2">
      <c r="A786" s="198" t="s">
        <v>92</v>
      </c>
      <c r="B786" s="199" t="s">
        <v>824</v>
      </c>
      <c r="C786" s="200">
        <v>6.2500000000000003E-3</v>
      </c>
    </row>
    <row r="787" spans="1:3" ht="15" customHeight="1" x14ac:dyDescent="0.2">
      <c r="A787" s="198" t="s">
        <v>80</v>
      </c>
      <c r="B787" s="199" t="s">
        <v>491</v>
      </c>
      <c r="C787" s="200">
        <v>5.9722222222222199E-3</v>
      </c>
    </row>
    <row r="788" spans="1:3" ht="15" customHeight="1" x14ac:dyDescent="0.2">
      <c r="A788" s="198" t="s">
        <v>67</v>
      </c>
      <c r="B788" s="199" t="s">
        <v>273</v>
      </c>
      <c r="C788" s="200">
        <v>6.0317460317460296E-3</v>
      </c>
    </row>
    <row r="789" spans="1:3" ht="15" customHeight="1" x14ac:dyDescent="0.2">
      <c r="A789" s="198" t="s">
        <v>81</v>
      </c>
      <c r="B789" s="199" t="s">
        <v>825</v>
      </c>
      <c r="C789" s="200">
        <v>5.2083333333333296E-3</v>
      </c>
    </row>
    <row r="790" spans="1:3" ht="15" customHeight="1" x14ac:dyDescent="0.2">
      <c r="A790" s="198" t="s">
        <v>81</v>
      </c>
      <c r="B790" s="199" t="s">
        <v>457</v>
      </c>
      <c r="C790" s="200">
        <v>6.0185185185185203E-3</v>
      </c>
    </row>
    <row r="791" spans="1:3" ht="15" customHeight="1" x14ac:dyDescent="0.2">
      <c r="A791" s="198" t="s">
        <v>57</v>
      </c>
      <c r="B791" s="199" t="s">
        <v>459</v>
      </c>
      <c r="C791" s="200">
        <v>6.4484126984126998E-3</v>
      </c>
    </row>
    <row r="792" spans="1:3" ht="15" customHeight="1" x14ac:dyDescent="0.2">
      <c r="A792" s="198" t="s">
        <v>76</v>
      </c>
      <c r="B792" s="199" t="s">
        <v>758</v>
      </c>
      <c r="C792" s="200">
        <v>6.0515873015873E-3</v>
      </c>
    </row>
    <row r="793" spans="1:3" ht="15" customHeight="1" x14ac:dyDescent="0.2">
      <c r="A793" s="198" t="s">
        <v>94</v>
      </c>
      <c r="B793" s="199" t="s">
        <v>362</v>
      </c>
      <c r="C793" s="200">
        <v>6.0515873015873E-3</v>
      </c>
    </row>
    <row r="794" spans="1:3" ht="15" customHeight="1" x14ac:dyDescent="0.2">
      <c r="A794" s="198" t="s">
        <v>67</v>
      </c>
      <c r="B794" s="199" t="s">
        <v>237</v>
      </c>
      <c r="C794" s="200">
        <v>6.0138888888888898E-3</v>
      </c>
    </row>
    <row r="795" spans="1:3" ht="15" customHeight="1" x14ac:dyDescent="0.2">
      <c r="A795" s="198" t="s">
        <v>57</v>
      </c>
      <c r="B795" s="199" t="s">
        <v>209</v>
      </c>
      <c r="C795" s="200">
        <v>6.0763888888888899E-3</v>
      </c>
    </row>
    <row r="796" spans="1:3" ht="15" customHeight="1" x14ac:dyDescent="0.2">
      <c r="A796" s="198" t="s">
        <v>92</v>
      </c>
      <c r="B796" s="199" t="s">
        <v>675</v>
      </c>
      <c r="C796" s="200">
        <v>6.1111111111111097E-3</v>
      </c>
    </row>
    <row r="797" spans="1:3" ht="15" customHeight="1" x14ac:dyDescent="0.2">
      <c r="A797" s="198" t="s">
        <v>76</v>
      </c>
      <c r="B797" s="199" t="s">
        <v>480</v>
      </c>
      <c r="C797" s="200">
        <v>6.1237373737373698E-3</v>
      </c>
    </row>
    <row r="798" spans="1:3" ht="15" customHeight="1" x14ac:dyDescent="0.2">
      <c r="A798" s="198" t="s">
        <v>81</v>
      </c>
      <c r="B798" s="199" t="s">
        <v>755</v>
      </c>
      <c r="C798" s="200">
        <v>6.1342592592592603E-3</v>
      </c>
    </row>
    <row r="799" spans="1:3" ht="15" customHeight="1" x14ac:dyDescent="0.2">
      <c r="A799" s="198" t="s">
        <v>64</v>
      </c>
      <c r="B799" s="199" t="s">
        <v>442</v>
      </c>
      <c r="C799" s="200">
        <v>6.1431623931623904E-3</v>
      </c>
    </row>
    <row r="800" spans="1:3" ht="15" customHeight="1" x14ac:dyDescent="0.2">
      <c r="A800" s="198" t="s">
        <v>76</v>
      </c>
      <c r="B800" s="199" t="s">
        <v>714</v>
      </c>
      <c r="C800" s="200">
        <v>5.9974747474747497E-3</v>
      </c>
    </row>
    <row r="801" spans="1:3" ht="15" customHeight="1" x14ac:dyDescent="0.2">
      <c r="A801" s="198" t="s">
        <v>68</v>
      </c>
      <c r="B801" s="199" t="s">
        <v>232</v>
      </c>
      <c r="C801" s="200">
        <v>6.1603942652329697E-3</v>
      </c>
    </row>
    <row r="802" spans="1:3" ht="15" customHeight="1" x14ac:dyDescent="0.2">
      <c r="A802" s="198" t="s">
        <v>95</v>
      </c>
      <c r="B802" s="199" t="s">
        <v>321</v>
      </c>
      <c r="C802" s="200">
        <v>6.2500000000000003E-3</v>
      </c>
    </row>
    <row r="803" spans="1:3" ht="15" customHeight="1" x14ac:dyDescent="0.2">
      <c r="A803" s="198" t="s">
        <v>81</v>
      </c>
      <c r="B803" s="199" t="s">
        <v>870</v>
      </c>
      <c r="C803" s="200">
        <v>6.2500000000000003E-3</v>
      </c>
    </row>
    <row r="804" spans="1:3" ht="15" customHeight="1" x14ac:dyDescent="0.2">
      <c r="A804" s="198" t="s">
        <v>91</v>
      </c>
      <c r="B804" s="199" t="s">
        <v>724</v>
      </c>
      <c r="C804" s="200">
        <v>6.2500000000000003E-3</v>
      </c>
    </row>
    <row r="805" spans="1:3" ht="15" customHeight="1" x14ac:dyDescent="0.2">
      <c r="A805" s="198" t="s">
        <v>94</v>
      </c>
      <c r="B805" s="199" t="s">
        <v>557</v>
      </c>
      <c r="C805" s="200">
        <v>6.2885802469135801E-3</v>
      </c>
    </row>
    <row r="806" spans="1:3" ht="15" customHeight="1" x14ac:dyDescent="0.2">
      <c r="A806" s="198" t="s">
        <v>65</v>
      </c>
      <c r="B806" s="199" t="s">
        <v>396</v>
      </c>
      <c r="C806" s="200">
        <v>6.3151041666666703E-3</v>
      </c>
    </row>
    <row r="807" spans="1:3" ht="15" customHeight="1" x14ac:dyDescent="0.2">
      <c r="A807" s="198" t="s">
        <v>92</v>
      </c>
      <c r="B807" s="199" t="s">
        <v>718</v>
      </c>
      <c r="C807" s="200">
        <v>6.37626262626263E-3</v>
      </c>
    </row>
    <row r="808" spans="1:3" ht="15" customHeight="1" x14ac:dyDescent="0.2">
      <c r="A808" s="198" t="s">
        <v>76</v>
      </c>
      <c r="B808" s="199" t="s">
        <v>490</v>
      </c>
      <c r="C808" s="200">
        <v>6.2500000000000003E-3</v>
      </c>
    </row>
    <row r="809" spans="1:3" ht="15" customHeight="1" x14ac:dyDescent="0.2">
      <c r="A809" s="198" t="s">
        <v>68</v>
      </c>
      <c r="B809" s="199" t="s">
        <v>240</v>
      </c>
      <c r="C809" s="200">
        <v>6.3034188034188001E-3</v>
      </c>
    </row>
    <row r="810" spans="1:3" ht="15" customHeight="1" x14ac:dyDescent="0.2">
      <c r="A810" s="198" t="s">
        <v>84</v>
      </c>
      <c r="B810" s="199" t="s">
        <v>529</v>
      </c>
      <c r="C810" s="200">
        <v>6.41534391534392E-3</v>
      </c>
    </row>
    <row r="811" spans="1:3" ht="15" customHeight="1" x14ac:dyDescent="0.2">
      <c r="A811" s="198" t="s">
        <v>80</v>
      </c>
      <c r="B811" s="199" t="s">
        <v>202</v>
      </c>
      <c r="C811" s="200">
        <v>6.41025641025641E-3</v>
      </c>
    </row>
    <row r="812" spans="1:3" ht="15" customHeight="1" x14ac:dyDescent="0.2">
      <c r="A812" s="198" t="s">
        <v>92</v>
      </c>
      <c r="B812" s="199" t="s">
        <v>875</v>
      </c>
      <c r="C812" s="200">
        <v>6.42361111111111E-3</v>
      </c>
    </row>
    <row r="813" spans="1:3" ht="15" customHeight="1" x14ac:dyDescent="0.2">
      <c r="A813" s="198" t="s">
        <v>61</v>
      </c>
      <c r="B813" s="199" t="s">
        <v>558</v>
      </c>
      <c r="C813" s="200">
        <v>6.3568376068376103E-3</v>
      </c>
    </row>
    <row r="814" spans="1:3" ht="15" customHeight="1" x14ac:dyDescent="0.2">
      <c r="A814" s="198" t="s">
        <v>61</v>
      </c>
      <c r="B814" s="199" t="s">
        <v>556</v>
      </c>
      <c r="C814" s="200">
        <v>6.42361111111111E-3</v>
      </c>
    </row>
    <row r="815" spans="1:3" ht="15" customHeight="1" x14ac:dyDescent="0.2">
      <c r="A815" s="198" t="s">
        <v>92</v>
      </c>
      <c r="B815" s="199" t="s">
        <v>828</v>
      </c>
      <c r="C815" s="200">
        <v>6.4814814814814804E-3</v>
      </c>
    </row>
    <row r="816" spans="1:3" ht="15" customHeight="1" x14ac:dyDescent="0.2">
      <c r="A816" s="198" t="s">
        <v>81</v>
      </c>
      <c r="B816" s="199" t="s">
        <v>639</v>
      </c>
      <c r="C816" s="200">
        <v>6.79012345679012E-3</v>
      </c>
    </row>
    <row r="817" spans="1:3" ht="15" customHeight="1" x14ac:dyDescent="0.2">
      <c r="A817" s="198" t="s">
        <v>94</v>
      </c>
      <c r="B817" s="199" t="s">
        <v>528</v>
      </c>
      <c r="C817" s="200">
        <v>6.5586419753086399E-3</v>
      </c>
    </row>
    <row r="818" spans="1:3" ht="15" customHeight="1" x14ac:dyDescent="0.2">
      <c r="A818" s="198" t="s">
        <v>82</v>
      </c>
      <c r="B818" s="199" t="s">
        <v>794</v>
      </c>
      <c r="C818" s="200">
        <v>6.5972222222222196E-3</v>
      </c>
    </row>
    <row r="819" spans="1:3" ht="15" customHeight="1" x14ac:dyDescent="0.2">
      <c r="A819" s="198" t="s">
        <v>94</v>
      </c>
      <c r="B819" s="199" t="s">
        <v>302</v>
      </c>
      <c r="C819" s="200">
        <v>6.875E-3</v>
      </c>
    </row>
    <row r="820" spans="1:3" ht="15" customHeight="1" x14ac:dyDescent="0.2">
      <c r="A820" s="198" t="s">
        <v>70</v>
      </c>
      <c r="B820" s="199" t="s">
        <v>203</v>
      </c>
      <c r="C820" s="200">
        <v>6.5939771547248198E-3</v>
      </c>
    </row>
    <row r="821" spans="1:3" ht="15" customHeight="1" x14ac:dyDescent="0.2">
      <c r="A821" s="198" t="s">
        <v>61</v>
      </c>
      <c r="B821" s="199" t="s">
        <v>337</v>
      </c>
      <c r="C821" s="200">
        <v>6.6239316239316203E-3</v>
      </c>
    </row>
    <row r="822" spans="1:3" ht="15" customHeight="1" x14ac:dyDescent="0.2">
      <c r="A822" s="198" t="s">
        <v>92</v>
      </c>
      <c r="B822" s="199" t="s">
        <v>832</v>
      </c>
      <c r="C822" s="200">
        <v>6.6666666666666697E-3</v>
      </c>
    </row>
    <row r="823" spans="1:3" ht="15" customHeight="1" x14ac:dyDescent="0.2">
      <c r="A823" s="198" t="s">
        <v>60</v>
      </c>
      <c r="B823" s="199" t="s">
        <v>371</v>
      </c>
      <c r="C823" s="200">
        <v>6.6975308641975297E-3</v>
      </c>
    </row>
    <row r="824" spans="1:3" ht="15" customHeight="1" x14ac:dyDescent="0.2">
      <c r="A824" s="198" t="s">
        <v>65</v>
      </c>
      <c r="B824" s="199" t="s">
        <v>753</v>
      </c>
      <c r="C824" s="200">
        <v>6.7361111111111103E-3</v>
      </c>
    </row>
    <row r="825" spans="1:3" ht="15" customHeight="1" x14ac:dyDescent="0.2">
      <c r="A825" s="198" t="s">
        <v>60</v>
      </c>
      <c r="B825" s="199" t="s">
        <v>445</v>
      </c>
      <c r="C825" s="200">
        <v>6.8376068376068402E-3</v>
      </c>
    </row>
    <row r="826" spans="1:3" ht="15" customHeight="1" x14ac:dyDescent="0.2">
      <c r="A826" s="198" t="s">
        <v>91</v>
      </c>
      <c r="B826" s="199" t="s">
        <v>595</v>
      </c>
      <c r="C826" s="200">
        <v>6.8324372759856599E-3</v>
      </c>
    </row>
    <row r="827" spans="1:3" ht="15" customHeight="1" x14ac:dyDescent="0.2">
      <c r="A827" s="198" t="s">
        <v>75</v>
      </c>
      <c r="B827" s="199" t="s">
        <v>717</v>
      </c>
      <c r="C827" s="200">
        <v>6.6773504273504296E-3</v>
      </c>
    </row>
    <row r="828" spans="1:3" ht="15" customHeight="1" x14ac:dyDescent="0.2">
      <c r="A828" s="198" t="s">
        <v>81</v>
      </c>
      <c r="B828" s="199" t="s">
        <v>594</v>
      </c>
      <c r="C828" s="200">
        <v>6.9878472222222199E-3</v>
      </c>
    </row>
    <row r="829" spans="1:3" ht="15" customHeight="1" x14ac:dyDescent="0.2">
      <c r="A829" s="198" t="s">
        <v>86</v>
      </c>
      <c r="B829" s="199" t="s">
        <v>872</v>
      </c>
      <c r="C829" s="200">
        <v>6.9444444444444397E-3</v>
      </c>
    </row>
    <row r="830" spans="1:3" ht="15" customHeight="1" x14ac:dyDescent="0.2">
      <c r="A830" s="198" t="s">
        <v>86</v>
      </c>
      <c r="B830" s="199" t="s">
        <v>932</v>
      </c>
      <c r="C830" s="200">
        <v>6.9444444444444397E-3</v>
      </c>
    </row>
    <row r="831" spans="1:3" ht="15" customHeight="1" x14ac:dyDescent="0.2">
      <c r="A831" s="198" t="s">
        <v>86</v>
      </c>
      <c r="B831" s="199" t="s">
        <v>776</v>
      </c>
      <c r="C831" s="200">
        <v>6.9444444444444397E-3</v>
      </c>
    </row>
    <row r="832" spans="1:3" ht="15" customHeight="1" x14ac:dyDescent="0.2">
      <c r="A832" s="198" t="s">
        <v>86</v>
      </c>
      <c r="B832" s="199" t="s">
        <v>873</v>
      </c>
      <c r="C832" s="200">
        <v>6.9444444444444397E-3</v>
      </c>
    </row>
    <row r="833" spans="1:3" ht="15" customHeight="1" x14ac:dyDescent="0.2">
      <c r="A833" s="198" t="s">
        <v>86</v>
      </c>
      <c r="B833" s="199" t="s">
        <v>913</v>
      </c>
      <c r="C833" s="200">
        <v>6.9444444444444397E-3</v>
      </c>
    </row>
    <row r="834" spans="1:3" ht="15" customHeight="1" x14ac:dyDescent="0.2">
      <c r="A834" s="198" t="s">
        <v>86</v>
      </c>
      <c r="B834" s="199" t="s">
        <v>829</v>
      </c>
      <c r="C834" s="200">
        <v>6.9444444444444397E-3</v>
      </c>
    </row>
    <row r="835" spans="1:3" ht="15" customHeight="1" x14ac:dyDescent="0.2">
      <c r="A835" s="198" t="s">
        <v>86</v>
      </c>
      <c r="B835" s="199" t="s">
        <v>874</v>
      </c>
      <c r="C835" s="200">
        <v>6.9444444444444397E-3</v>
      </c>
    </row>
    <row r="836" spans="1:3" ht="15" customHeight="1" x14ac:dyDescent="0.2">
      <c r="A836" s="198" t="s">
        <v>65</v>
      </c>
      <c r="B836" s="199" t="s">
        <v>325</v>
      </c>
      <c r="C836" s="200">
        <v>6.9642857142857102E-3</v>
      </c>
    </row>
    <row r="837" spans="1:3" ht="15" customHeight="1" x14ac:dyDescent="0.2">
      <c r="A837" s="198" t="s">
        <v>61</v>
      </c>
      <c r="B837" s="199" t="s">
        <v>757</v>
      </c>
      <c r="C837" s="200">
        <v>7.1759259259259302E-3</v>
      </c>
    </row>
    <row r="838" spans="1:3" ht="15" customHeight="1" x14ac:dyDescent="0.2">
      <c r="A838" s="198" t="s">
        <v>60</v>
      </c>
      <c r="B838" s="199" t="s">
        <v>759</v>
      </c>
      <c r="C838" s="200">
        <v>6.9444444444444397E-3</v>
      </c>
    </row>
    <row r="839" spans="1:3" ht="15" customHeight="1" x14ac:dyDescent="0.2">
      <c r="A839" s="198" t="s">
        <v>79</v>
      </c>
      <c r="B839" s="199" t="s">
        <v>596</v>
      </c>
      <c r="C839" s="200">
        <v>7.0512820512820496E-3</v>
      </c>
    </row>
    <row r="840" spans="1:3" ht="15" customHeight="1" x14ac:dyDescent="0.2">
      <c r="A840" s="198" t="s">
        <v>58</v>
      </c>
      <c r="B840" s="199" t="s">
        <v>424</v>
      </c>
      <c r="C840" s="200">
        <v>7.0987654320987604E-3</v>
      </c>
    </row>
    <row r="841" spans="1:3" ht="15" customHeight="1" x14ac:dyDescent="0.2">
      <c r="A841" s="198" t="s">
        <v>94</v>
      </c>
      <c r="B841" s="199" t="s">
        <v>280</v>
      </c>
      <c r="C841" s="200">
        <v>6.98529411764706E-3</v>
      </c>
    </row>
    <row r="842" spans="1:3" ht="15" customHeight="1" x14ac:dyDescent="0.2">
      <c r="A842" s="198" t="s">
        <v>60</v>
      </c>
      <c r="B842" s="199" t="s">
        <v>302</v>
      </c>
      <c r="C842" s="200">
        <v>7.0932539682539699E-3</v>
      </c>
    </row>
    <row r="843" spans="1:3" ht="15" customHeight="1" x14ac:dyDescent="0.2">
      <c r="A843" s="198" t="s">
        <v>61</v>
      </c>
      <c r="B843" s="199" t="s">
        <v>598</v>
      </c>
      <c r="C843" s="200">
        <v>7.14285714285714E-3</v>
      </c>
    </row>
    <row r="844" spans="1:3" ht="15" customHeight="1" x14ac:dyDescent="0.2">
      <c r="A844" s="198" t="s">
        <v>61</v>
      </c>
      <c r="B844" s="199" t="s">
        <v>793</v>
      </c>
      <c r="C844" s="200">
        <v>6.7550505050505104E-3</v>
      </c>
    </row>
    <row r="845" spans="1:3" ht="15" customHeight="1" x14ac:dyDescent="0.2">
      <c r="A845" s="198" t="s">
        <v>92</v>
      </c>
      <c r="B845" s="199" t="s">
        <v>678</v>
      </c>
      <c r="C845" s="200">
        <v>7.1759259259259302E-3</v>
      </c>
    </row>
    <row r="846" spans="1:3" ht="15" customHeight="1" x14ac:dyDescent="0.2">
      <c r="A846" s="198" t="s">
        <v>67</v>
      </c>
      <c r="B846" s="199" t="s">
        <v>191</v>
      </c>
      <c r="C846" s="200">
        <v>7.0337301587301603E-3</v>
      </c>
    </row>
    <row r="847" spans="1:3" ht="15" customHeight="1" x14ac:dyDescent="0.2">
      <c r="A847" s="198" t="s">
        <v>81</v>
      </c>
      <c r="B847" s="199" t="s">
        <v>834</v>
      </c>
      <c r="C847" s="200">
        <v>6.7129629629629596E-3</v>
      </c>
    </row>
    <row r="848" spans="1:3" ht="15" customHeight="1" x14ac:dyDescent="0.2">
      <c r="A848" s="198" t="s">
        <v>61</v>
      </c>
      <c r="B848" s="199" t="s">
        <v>719</v>
      </c>
      <c r="C848" s="200">
        <v>7.3120915032679704E-3</v>
      </c>
    </row>
    <row r="849" spans="1:3" ht="15" customHeight="1" x14ac:dyDescent="0.2">
      <c r="A849" s="198" t="s">
        <v>94</v>
      </c>
      <c r="B849" s="199" t="s">
        <v>638</v>
      </c>
      <c r="C849" s="200">
        <v>7.1581196581196596E-3</v>
      </c>
    </row>
    <row r="850" spans="1:3" ht="15" customHeight="1" x14ac:dyDescent="0.2">
      <c r="A850" s="198" t="s">
        <v>81</v>
      </c>
      <c r="B850" s="199" t="s">
        <v>871</v>
      </c>
      <c r="C850" s="200">
        <v>7.1180555555555598E-3</v>
      </c>
    </row>
    <row r="851" spans="1:3" ht="15" customHeight="1" x14ac:dyDescent="0.2">
      <c r="A851" s="198" t="s">
        <v>81</v>
      </c>
      <c r="B851" s="199" t="s">
        <v>880</v>
      </c>
      <c r="C851" s="200">
        <v>7.2916666666666703E-3</v>
      </c>
    </row>
    <row r="852" spans="1:3" ht="15" customHeight="1" x14ac:dyDescent="0.2">
      <c r="A852" s="198" t="s">
        <v>86</v>
      </c>
      <c r="B852" s="199" t="s">
        <v>831</v>
      </c>
      <c r="C852" s="200">
        <v>7.2916666666666703E-3</v>
      </c>
    </row>
    <row r="853" spans="1:3" ht="15" customHeight="1" x14ac:dyDescent="0.2">
      <c r="A853" s="198" t="s">
        <v>61</v>
      </c>
      <c r="B853" s="199" t="s">
        <v>586</v>
      </c>
      <c r="C853" s="200">
        <v>7.2916666666666703E-3</v>
      </c>
    </row>
    <row r="854" spans="1:3" ht="15" customHeight="1" x14ac:dyDescent="0.2">
      <c r="A854" s="198" t="s">
        <v>65</v>
      </c>
      <c r="B854" s="199" t="s">
        <v>492</v>
      </c>
      <c r="C854" s="200">
        <v>7.3120915032679704E-3</v>
      </c>
    </row>
    <row r="855" spans="1:3" ht="15" customHeight="1" x14ac:dyDescent="0.2">
      <c r="A855" s="198" t="s">
        <v>65</v>
      </c>
      <c r="B855" s="199" t="s">
        <v>559</v>
      </c>
      <c r="C855" s="200">
        <v>7.3559670781893002E-3</v>
      </c>
    </row>
    <row r="856" spans="1:3" ht="15" customHeight="1" x14ac:dyDescent="0.2">
      <c r="A856" s="198" t="s">
        <v>61</v>
      </c>
      <c r="B856" s="199" t="s">
        <v>833</v>
      </c>
      <c r="C856" s="200">
        <v>7.3611111111111099E-3</v>
      </c>
    </row>
    <row r="857" spans="1:3" ht="15" customHeight="1" x14ac:dyDescent="0.2">
      <c r="A857" s="198" t="s">
        <v>94</v>
      </c>
      <c r="B857" s="199" t="s">
        <v>188</v>
      </c>
      <c r="C857" s="200">
        <v>7.3816872427983496E-3</v>
      </c>
    </row>
    <row r="858" spans="1:3" ht="15" customHeight="1" x14ac:dyDescent="0.2">
      <c r="A858" s="198" t="s">
        <v>92</v>
      </c>
      <c r="B858" s="199" t="s">
        <v>756</v>
      </c>
      <c r="C858" s="200">
        <v>7.4999999999999997E-3</v>
      </c>
    </row>
    <row r="859" spans="1:3" ht="15" customHeight="1" x14ac:dyDescent="0.2">
      <c r="A859" s="198" t="s">
        <v>80</v>
      </c>
      <c r="B859" s="199" t="s">
        <v>530</v>
      </c>
      <c r="C859" s="200">
        <v>7.7546296296296304E-3</v>
      </c>
    </row>
    <row r="860" spans="1:3" ht="15" customHeight="1" x14ac:dyDescent="0.2">
      <c r="A860" s="198" t="s">
        <v>81</v>
      </c>
      <c r="B860" s="199" t="s">
        <v>245</v>
      </c>
      <c r="C860" s="200">
        <v>7.5320512820512796E-3</v>
      </c>
    </row>
    <row r="861" spans="1:3" ht="15" customHeight="1" x14ac:dyDescent="0.2">
      <c r="A861" s="198" t="s">
        <v>88</v>
      </c>
      <c r="B861" s="199" t="s">
        <v>876</v>
      </c>
      <c r="C861" s="200">
        <v>7.6388888888888904E-3</v>
      </c>
    </row>
    <row r="862" spans="1:3" ht="15" customHeight="1" x14ac:dyDescent="0.2">
      <c r="A862" s="198" t="s">
        <v>74</v>
      </c>
      <c r="B862" s="199" t="s">
        <v>826</v>
      </c>
      <c r="C862" s="200">
        <v>7.6388888888888904E-3</v>
      </c>
    </row>
    <row r="863" spans="1:3" ht="15" customHeight="1" x14ac:dyDescent="0.2">
      <c r="A863" s="198" t="s">
        <v>82</v>
      </c>
      <c r="B863" s="199" t="s">
        <v>720</v>
      </c>
      <c r="C863" s="200">
        <v>7.2916666666666703E-3</v>
      </c>
    </row>
    <row r="864" spans="1:3" ht="15" customHeight="1" x14ac:dyDescent="0.2">
      <c r="A864" s="198" t="s">
        <v>61</v>
      </c>
      <c r="B864" s="199" t="s">
        <v>879</v>
      </c>
      <c r="C864" s="200">
        <v>5.9027777777777802E-3</v>
      </c>
    </row>
    <row r="865" spans="1:3" ht="15" customHeight="1" x14ac:dyDescent="0.2">
      <c r="A865" s="198" t="s">
        <v>82</v>
      </c>
      <c r="B865" s="199" t="s">
        <v>837</v>
      </c>
      <c r="C865" s="200">
        <v>7.6388888888888904E-3</v>
      </c>
    </row>
    <row r="866" spans="1:3" ht="15" customHeight="1" x14ac:dyDescent="0.2">
      <c r="A866" s="198" t="s">
        <v>89</v>
      </c>
      <c r="B866" s="199" t="s">
        <v>836</v>
      </c>
      <c r="C866" s="200">
        <v>7.9861111111111105E-3</v>
      </c>
    </row>
    <row r="867" spans="1:3" ht="15" customHeight="1" x14ac:dyDescent="0.2">
      <c r="A867" s="198" t="s">
        <v>81</v>
      </c>
      <c r="B867" s="199" t="s">
        <v>487</v>
      </c>
      <c r="C867" s="200">
        <v>7.8611111111111104E-3</v>
      </c>
    </row>
    <row r="868" spans="1:3" ht="15" customHeight="1" x14ac:dyDescent="0.2">
      <c r="A868" s="198" t="s">
        <v>81</v>
      </c>
      <c r="B868" s="199" t="s">
        <v>830</v>
      </c>
      <c r="C868" s="200">
        <v>8.1018518518518497E-3</v>
      </c>
    </row>
    <row r="869" spans="1:3" ht="15" customHeight="1" x14ac:dyDescent="0.2">
      <c r="A869" s="198" t="s">
        <v>89</v>
      </c>
      <c r="B869" s="199" t="s">
        <v>587</v>
      </c>
      <c r="C869" s="200">
        <v>8.0092592592592594E-3</v>
      </c>
    </row>
    <row r="870" spans="1:3" ht="15" customHeight="1" x14ac:dyDescent="0.2">
      <c r="A870" s="198" t="s">
        <v>81</v>
      </c>
      <c r="B870" s="199" t="s">
        <v>838</v>
      </c>
      <c r="C870" s="200">
        <v>8.1597222222222193E-3</v>
      </c>
    </row>
    <row r="871" spans="1:3" ht="15" customHeight="1" x14ac:dyDescent="0.2">
      <c r="A871" s="198" t="s">
        <v>75</v>
      </c>
      <c r="B871" s="199" t="s">
        <v>909</v>
      </c>
      <c r="C871" s="200">
        <v>8.1597222222222193E-3</v>
      </c>
    </row>
    <row r="872" spans="1:3" ht="15" customHeight="1" x14ac:dyDescent="0.2">
      <c r="A872" s="198" t="s">
        <v>91</v>
      </c>
      <c r="B872" s="199" t="s">
        <v>510</v>
      </c>
      <c r="C872" s="200">
        <v>8.3812260536398498E-3</v>
      </c>
    </row>
    <row r="873" spans="1:3" ht="15" customHeight="1" x14ac:dyDescent="0.2">
      <c r="A873" s="198" t="s">
        <v>65</v>
      </c>
      <c r="B873" s="199" t="s">
        <v>386</v>
      </c>
      <c r="C873" s="200">
        <v>8.1018518518518497E-3</v>
      </c>
    </row>
    <row r="874" spans="1:3" ht="15" customHeight="1" x14ac:dyDescent="0.2">
      <c r="A874" s="198" t="s">
        <v>81</v>
      </c>
      <c r="B874" s="199" t="s">
        <v>795</v>
      </c>
      <c r="C874" s="200">
        <v>8.3333333333333297E-3</v>
      </c>
    </row>
    <row r="875" spans="1:3" ht="15" customHeight="1" x14ac:dyDescent="0.2">
      <c r="A875" s="198" t="s">
        <v>74</v>
      </c>
      <c r="B875" s="199" t="s">
        <v>832</v>
      </c>
      <c r="C875" s="200">
        <v>8.3333333333333297E-3</v>
      </c>
    </row>
    <row r="876" spans="1:3" ht="15" customHeight="1" x14ac:dyDescent="0.2">
      <c r="A876" s="198" t="s">
        <v>86</v>
      </c>
      <c r="B876" s="199" t="s">
        <v>881</v>
      </c>
      <c r="C876" s="200">
        <v>6.2500000000000003E-3</v>
      </c>
    </row>
    <row r="877" spans="1:3" ht="15" customHeight="1" x14ac:dyDescent="0.2">
      <c r="A877" s="198" t="s">
        <v>86</v>
      </c>
      <c r="B877" s="199" t="s">
        <v>877</v>
      </c>
      <c r="C877" s="200">
        <v>8.3333333333333297E-3</v>
      </c>
    </row>
    <row r="878" spans="1:3" ht="15" customHeight="1" x14ac:dyDescent="0.2">
      <c r="A878" s="198" t="s">
        <v>92</v>
      </c>
      <c r="B878" s="199" t="s">
        <v>884</v>
      </c>
      <c r="C878" s="200">
        <v>8.3333333333333297E-3</v>
      </c>
    </row>
    <row r="879" spans="1:3" ht="15" customHeight="1" x14ac:dyDescent="0.2">
      <c r="A879" s="198" t="s">
        <v>92</v>
      </c>
      <c r="B879" s="199" t="s">
        <v>797</v>
      </c>
      <c r="C879" s="200">
        <v>8.3333333333333297E-3</v>
      </c>
    </row>
    <row r="880" spans="1:3" ht="15" customHeight="1" x14ac:dyDescent="0.2">
      <c r="A880" s="198" t="s">
        <v>91</v>
      </c>
      <c r="B880" s="199" t="s">
        <v>308</v>
      </c>
      <c r="C880" s="200">
        <v>8.3204732510288107E-3</v>
      </c>
    </row>
    <row r="881" spans="1:3" ht="15" customHeight="1" x14ac:dyDescent="0.2">
      <c r="A881" s="198" t="s">
        <v>81</v>
      </c>
      <c r="B881" s="199" t="s">
        <v>823</v>
      </c>
      <c r="C881" s="200">
        <v>8.5069444444444402E-3</v>
      </c>
    </row>
    <row r="882" spans="1:3" ht="15" customHeight="1" x14ac:dyDescent="0.2">
      <c r="A882" s="198" t="s">
        <v>61</v>
      </c>
      <c r="B882" s="199" t="s">
        <v>560</v>
      </c>
      <c r="C882" s="200">
        <v>8.6111111111111093E-3</v>
      </c>
    </row>
    <row r="883" spans="1:3" ht="15" customHeight="1" x14ac:dyDescent="0.2">
      <c r="A883" s="198" t="s">
        <v>92</v>
      </c>
      <c r="B883" s="199" t="s">
        <v>878</v>
      </c>
      <c r="C883" s="200">
        <v>8.6805555555555594E-3</v>
      </c>
    </row>
    <row r="884" spans="1:3" ht="15" customHeight="1" x14ac:dyDescent="0.2">
      <c r="A884" s="198" t="s">
        <v>61</v>
      </c>
      <c r="B884" s="199" t="s">
        <v>511</v>
      </c>
      <c r="C884" s="200">
        <v>8.8293650793650792E-3</v>
      </c>
    </row>
    <row r="885" spans="1:3" ht="15" customHeight="1" x14ac:dyDescent="0.2">
      <c r="A885" s="198" t="s">
        <v>57</v>
      </c>
      <c r="B885" s="199" t="s">
        <v>597</v>
      </c>
      <c r="C885" s="200">
        <v>8.4876543209876504E-3</v>
      </c>
    </row>
    <row r="886" spans="1:3" ht="15" customHeight="1" x14ac:dyDescent="0.2">
      <c r="A886" s="198" t="s">
        <v>92</v>
      </c>
      <c r="B886" s="199" t="s">
        <v>640</v>
      </c>
      <c r="C886" s="200">
        <v>8.7962962962963003E-3</v>
      </c>
    </row>
    <row r="887" spans="1:3" ht="15" customHeight="1" x14ac:dyDescent="0.2">
      <c r="A887" s="198" t="s">
        <v>65</v>
      </c>
      <c r="B887" s="199" t="s">
        <v>761</v>
      </c>
      <c r="C887" s="200">
        <v>8.8293650793650792E-3</v>
      </c>
    </row>
    <row r="888" spans="1:3" ht="15" customHeight="1" x14ac:dyDescent="0.2">
      <c r="A888" s="198" t="s">
        <v>65</v>
      </c>
      <c r="B888" s="199" t="s">
        <v>760</v>
      </c>
      <c r="C888" s="200">
        <v>8.9285714285714298E-3</v>
      </c>
    </row>
    <row r="889" spans="1:3" ht="15" customHeight="1" x14ac:dyDescent="0.2">
      <c r="A889" s="198" t="s">
        <v>65</v>
      </c>
      <c r="B889" s="199" t="s">
        <v>798</v>
      </c>
      <c r="C889" s="200">
        <v>9.0277777777777804E-3</v>
      </c>
    </row>
    <row r="890" spans="1:3" ht="15" customHeight="1" x14ac:dyDescent="0.2">
      <c r="A890" s="198" t="s">
        <v>65</v>
      </c>
      <c r="B890" s="199" t="s">
        <v>827</v>
      </c>
      <c r="C890" s="200">
        <v>9.0277777777777804E-3</v>
      </c>
    </row>
    <row r="891" spans="1:3" ht="15" customHeight="1" x14ac:dyDescent="0.2">
      <c r="A891" s="198" t="s">
        <v>92</v>
      </c>
      <c r="B891" s="199" t="s">
        <v>919</v>
      </c>
      <c r="C891" s="200">
        <v>7.6388888888888904E-3</v>
      </c>
    </row>
    <row r="892" spans="1:3" ht="15" customHeight="1" x14ac:dyDescent="0.2">
      <c r="A892" s="198" t="s">
        <v>65</v>
      </c>
      <c r="B892" s="199" t="s">
        <v>84</v>
      </c>
      <c r="C892" s="200">
        <v>9.2261904761904798E-3</v>
      </c>
    </row>
    <row r="893" spans="1:3" ht="15" customHeight="1" x14ac:dyDescent="0.2">
      <c r="A893" s="198" t="s">
        <v>92</v>
      </c>
      <c r="B893" s="199" t="s">
        <v>839</v>
      </c>
      <c r="C893" s="200">
        <v>9.3749999999999997E-3</v>
      </c>
    </row>
    <row r="894" spans="1:3" ht="15" customHeight="1" x14ac:dyDescent="0.2">
      <c r="A894" s="198" t="s">
        <v>86</v>
      </c>
      <c r="B894" s="199" t="s">
        <v>800</v>
      </c>
      <c r="C894" s="200">
        <v>9.1666666666666702E-3</v>
      </c>
    </row>
    <row r="895" spans="1:3" ht="15" customHeight="1" x14ac:dyDescent="0.2">
      <c r="A895" s="198" t="s">
        <v>81</v>
      </c>
      <c r="B895" s="199" t="s">
        <v>840</v>
      </c>
      <c r="C895" s="200">
        <v>9.7222222222222206E-3</v>
      </c>
    </row>
    <row r="896" spans="1:3" ht="15" customHeight="1" x14ac:dyDescent="0.2">
      <c r="A896" s="198" t="s">
        <v>86</v>
      </c>
      <c r="B896" s="199" t="s">
        <v>885</v>
      </c>
      <c r="C896" s="200">
        <v>1.2152777777777801E-2</v>
      </c>
    </row>
    <row r="897" spans="1:3" ht="15" customHeight="1" x14ac:dyDescent="0.2">
      <c r="A897" s="198" t="s">
        <v>86</v>
      </c>
      <c r="B897" s="199" t="s">
        <v>841</v>
      </c>
      <c r="C897" s="200">
        <v>9.4907407407407406E-3</v>
      </c>
    </row>
    <row r="898" spans="1:3" ht="15" customHeight="1" x14ac:dyDescent="0.2">
      <c r="A898" s="198" t="s">
        <v>92</v>
      </c>
      <c r="B898" s="199" t="s">
        <v>239</v>
      </c>
      <c r="C898" s="200">
        <v>9.7222222222222206E-3</v>
      </c>
    </row>
    <row r="899" spans="1:3" ht="15" customHeight="1" x14ac:dyDescent="0.2">
      <c r="A899" s="198" t="s">
        <v>61</v>
      </c>
      <c r="B899" s="199" t="s">
        <v>679</v>
      </c>
      <c r="C899" s="200">
        <v>1.0171568627451E-2</v>
      </c>
    </row>
    <row r="900" spans="1:3" ht="15" customHeight="1" x14ac:dyDescent="0.2">
      <c r="A900" s="198" t="s">
        <v>65</v>
      </c>
      <c r="B900" s="199" t="s">
        <v>799</v>
      </c>
      <c r="C900" s="200">
        <v>9.8958333333333294E-3</v>
      </c>
    </row>
    <row r="901" spans="1:3" ht="15" customHeight="1" x14ac:dyDescent="0.2">
      <c r="A901" s="198" t="s">
        <v>86</v>
      </c>
      <c r="B901" s="199" t="s">
        <v>868</v>
      </c>
      <c r="C901" s="200">
        <v>8.8541666666666595E-3</v>
      </c>
    </row>
    <row r="902" spans="1:3" ht="15" customHeight="1" x14ac:dyDescent="0.2">
      <c r="A902" s="198" t="s">
        <v>86</v>
      </c>
      <c r="B902" s="199" t="s">
        <v>886</v>
      </c>
      <c r="C902" s="200">
        <v>1.00694444444444E-2</v>
      </c>
    </row>
    <row r="903" spans="1:3" ht="15" customHeight="1" x14ac:dyDescent="0.2">
      <c r="A903" s="198" t="s">
        <v>82</v>
      </c>
      <c r="B903" s="199" t="s">
        <v>763</v>
      </c>
      <c r="C903" s="200">
        <v>1.03174603174603E-2</v>
      </c>
    </row>
    <row r="904" spans="1:3" ht="15" customHeight="1" x14ac:dyDescent="0.2">
      <c r="A904" s="198" t="s">
        <v>65</v>
      </c>
      <c r="B904" s="199" t="s">
        <v>723</v>
      </c>
      <c r="C904" s="200">
        <v>1.02719907407407E-2</v>
      </c>
    </row>
    <row r="905" spans="1:3" ht="15" customHeight="1" x14ac:dyDescent="0.2">
      <c r="A905" s="198" t="s">
        <v>86</v>
      </c>
      <c r="B905" s="199" t="s">
        <v>915</v>
      </c>
      <c r="C905" s="200">
        <v>1.0416666666666701E-2</v>
      </c>
    </row>
    <row r="906" spans="1:3" ht="15" customHeight="1" x14ac:dyDescent="0.2">
      <c r="A906" s="198" t="s">
        <v>86</v>
      </c>
      <c r="B906" s="199" t="s">
        <v>762</v>
      </c>
      <c r="C906" s="200">
        <v>1.0555555555555599E-2</v>
      </c>
    </row>
    <row r="907" spans="1:3" ht="15" customHeight="1" x14ac:dyDescent="0.2">
      <c r="A907" s="198" t="s">
        <v>94</v>
      </c>
      <c r="B907" s="199" t="s">
        <v>920</v>
      </c>
      <c r="C907" s="200">
        <v>1.0648148148148099E-2</v>
      </c>
    </row>
    <row r="908" spans="1:3" ht="15" customHeight="1" x14ac:dyDescent="0.2">
      <c r="A908" s="198" t="s">
        <v>81</v>
      </c>
      <c r="B908" s="199" t="s">
        <v>883</v>
      </c>
      <c r="C908" s="200">
        <v>1.0763888888888899E-2</v>
      </c>
    </row>
    <row r="909" spans="1:3" ht="15" customHeight="1" x14ac:dyDescent="0.2">
      <c r="A909" s="198" t="s">
        <v>75</v>
      </c>
      <c r="B909" s="199" t="s">
        <v>721</v>
      </c>
      <c r="C909" s="200">
        <v>1.11689814814815E-2</v>
      </c>
    </row>
    <row r="910" spans="1:3" ht="15" customHeight="1" x14ac:dyDescent="0.2">
      <c r="A910" s="198" t="s">
        <v>86</v>
      </c>
      <c r="B910" s="199" t="s">
        <v>801</v>
      </c>
      <c r="C910" s="200">
        <v>1.1111111111111099E-2</v>
      </c>
    </row>
    <row r="911" spans="1:3" ht="15" customHeight="1" x14ac:dyDescent="0.2">
      <c r="A911" s="198" t="s">
        <v>92</v>
      </c>
      <c r="B911" s="199" t="s">
        <v>887</v>
      </c>
      <c r="C911" s="200">
        <v>1.1111111111111099E-2</v>
      </c>
    </row>
    <row r="912" spans="1:3" ht="15" customHeight="1" x14ac:dyDescent="0.2">
      <c r="A912" s="198" t="s">
        <v>81</v>
      </c>
      <c r="B912" s="199" t="s">
        <v>297</v>
      </c>
      <c r="C912" s="200">
        <v>1.14583333333333E-2</v>
      </c>
    </row>
    <row r="913" spans="1:3" ht="15" customHeight="1" x14ac:dyDescent="0.2">
      <c r="A913" s="198" t="s">
        <v>75</v>
      </c>
      <c r="B913" s="199" t="s">
        <v>925</v>
      </c>
      <c r="C913" s="200">
        <v>1.14583333333333E-2</v>
      </c>
    </row>
    <row r="914" spans="1:3" ht="15" customHeight="1" x14ac:dyDescent="0.2">
      <c r="A914" s="198" t="s">
        <v>94</v>
      </c>
      <c r="B914" s="199" t="s">
        <v>882</v>
      </c>
      <c r="C914" s="200">
        <v>1.14583333333333E-2</v>
      </c>
    </row>
    <row r="915" spans="1:3" ht="15" customHeight="1" x14ac:dyDescent="0.2">
      <c r="A915" s="198" t="s">
        <v>86</v>
      </c>
      <c r="B915" s="199" t="s">
        <v>888</v>
      </c>
      <c r="C915" s="200">
        <v>1.18055555555556E-2</v>
      </c>
    </row>
    <row r="916" spans="1:3" ht="15" customHeight="1" x14ac:dyDescent="0.2">
      <c r="A916" s="198" t="s">
        <v>65</v>
      </c>
      <c r="B916" s="199" t="s">
        <v>796</v>
      </c>
      <c r="C916" s="200">
        <v>1.19378306878307E-2</v>
      </c>
    </row>
    <row r="917" spans="1:3" ht="15" customHeight="1" x14ac:dyDescent="0.2">
      <c r="A917" s="198" t="s">
        <v>86</v>
      </c>
      <c r="B917" s="199" t="s">
        <v>722</v>
      </c>
      <c r="C917" s="200">
        <v>1.2500000000000001E-2</v>
      </c>
    </row>
    <row r="918" spans="1:3" ht="15" customHeight="1" x14ac:dyDescent="0.2">
      <c r="A918" s="198" t="s">
        <v>92</v>
      </c>
      <c r="B918" s="199" t="s">
        <v>918</v>
      </c>
      <c r="C918" s="200">
        <v>1.2500000000000001E-2</v>
      </c>
    </row>
    <row r="919" spans="1:3" ht="15" customHeight="1" x14ac:dyDescent="0.2">
      <c r="A919" s="198" t="s">
        <v>65</v>
      </c>
      <c r="B919" s="199" t="s">
        <v>842</v>
      </c>
      <c r="C919" s="200">
        <v>1.29166666666667E-2</v>
      </c>
    </row>
    <row r="920" spans="1:3" ht="15" customHeight="1" x14ac:dyDescent="0.2">
      <c r="A920" s="198" t="s">
        <v>65</v>
      </c>
      <c r="B920" s="199" t="s">
        <v>881</v>
      </c>
      <c r="C920" s="200">
        <v>1.3194444444444399E-2</v>
      </c>
    </row>
    <row r="921" spans="1:3" ht="15" customHeight="1" x14ac:dyDescent="0.2">
      <c r="A921" s="198" t="s">
        <v>86</v>
      </c>
      <c r="B921" s="199" t="s">
        <v>84</v>
      </c>
      <c r="C921" s="200">
        <v>1.34259259259259E-2</v>
      </c>
    </row>
    <row r="922" spans="1:3" ht="15" customHeight="1" x14ac:dyDescent="0.2">
      <c r="A922" s="198" t="s">
        <v>92</v>
      </c>
      <c r="B922" s="199" t="s">
        <v>917</v>
      </c>
      <c r="C922" s="200">
        <v>1.35416666666667E-2</v>
      </c>
    </row>
    <row r="923" spans="1:3" ht="15" customHeight="1" x14ac:dyDescent="0.2">
      <c r="A923" s="198" t="s">
        <v>86</v>
      </c>
      <c r="B923" s="199" t="s">
        <v>891</v>
      </c>
      <c r="C923" s="200">
        <v>1.2500000000000001E-2</v>
      </c>
    </row>
    <row r="924" spans="1:3" ht="15" customHeight="1" x14ac:dyDescent="0.2">
      <c r="A924" s="198" t="s">
        <v>65</v>
      </c>
      <c r="B924" s="199" t="s">
        <v>916</v>
      </c>
      <c r="C924" s="200">
        <v>1.42361111111111E-2</v>
      </c>
    </row>
    <row r="925" spans="1:3" ht="15" customHeight="1" x14ac:dyDescent="0.2">
      <c r="A925" s="198" t="s">
        <v>81</v>
      </c>
      <c r="B925" s="199" t="s">
        <v>843</v>
      </c>
      <c r="C925" s="200">
        <v>1.4583333333333301E-2</v>
      </c>
    </row>
    <row r="926" spans="1:3" ht="15" customHeight="1" x14ac:dyDescent="0.2">
      <c r="A926" s="198" t="s">
        <v>74</v>
      </c>
      <c r="B926" s="199" t="s">
        <v>845</v>
      </c>
      <c r="C926" s="200">
        <v>1.38888888888889E-2</v>
      </c>
    </row>
    <row r="927" spans="1:3" ht="15" customHeight="1" x14ac:dyDescent="0.2">
      <c r="A927" s="198" t="s">
        <v>81</v>
      </c>
      <c r="B927" s="199" t="s">
        <v>844</v>
      </c>
      <c r="C927" s="200">
        <v>1.48148148148148E-2</v>
      </c>
    </row>
    <row r="928" spans="1:3" ht="15" customHeight="1" x14ac:dyDescent="0.2">
      <c r="A928" s="198" t="s">
        <v>75</v>
      </c>
      <c r="B928" s="199" t="s">
        <v>912</v>
      </c>
      <c r="C928" s="200">
        <v>1.27314814814815E-2</v>
      </c>
    </row>
    <row r="929" spans="1:3" ht="15" customHeight="1" x14ac:dyDescent="0.2">
      <c r="A929" s="198" t="s">
        <v>65</v>
      </c>
      <c r="B929" s="199" t="s">
        <v>889</v>
      </c>
      <c r="C929" s="200">
        <v>1.59722222222222E-2</v>
      </c>
    </row>
    <row r="930" spans="1:3" ht="15" customHeight="1" x14ac:dyDescent="0.2">
      <c r="A930" s="198" t="s">
        <v>65</v>
      </c>
      <c r="B930" s="199" t="s">
        <v>890</v>
      </c>
      <c r="C930" s="200">
        <v>1.59722222222222E-2</v>
      </c>
    </row>
    <row r="931" spans="1:3" ht="15" customHeight="1" x14ac:dyDescent="0.2">
      <c r="A931" s="60" t="s">
        <v>81</v>
      </c>
      <c r="B931" s="60" t="s">
        <v>910</v>
      </c>
      <c r="C931" s="200">
        <v>1.37152777777778E-2</v>
      </c>
    </row>
    <row r="932" spans="1:3" ht="15" customHeight="1" x14ac:dyDescent="0.2">
      <c r="A932" s="60" t="s">
        <v>74</v>
      </c>
      <c r="B932" s="60" t="s">
        <v>335</v>
      </c>
      <c r="C932" s="200">
        <v>2.1527777777777798E-2</v>
      </c>
    </row>
    <row r="933" spans="1:3" ht="15" customHeight="1" x14ac:dyDescent="0.2">
      <c r="A933" s="60" t="s">
        <v>86</v>
      </c>
      <c r="B933" s="60" t="s">
        <v>892</v>
      </c>
      <c r="C933" s="200">
        <v>3.3333333333333298E-2</v>
      </c>
    </row>
  </sheetData>
  <sortState xmlns:xlrd2="http://schemas.microsoft.com/office/spreadsheetml/2017/richdata2" ref="A8:C891">
    <sortCondition ref="C8:C891"/>
  </sortState>
  <mergeCells count="1">
    <mergeCell ref="B1:C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ayfa12"/>
  <dimension ref="A1:K14"/>
  <sheetViews>
    <sheetView showGridLines="0" workbookViewId="0">
      <selection activeCell="J13" sqref="J13"/>
    </sheetView>
  </sheetViews>
  <sheetFormatPr defaultColWidth="9.140625" defaultRowHeight="14.25" x14ac:dyDescent="0.2"/>
  <cols>
    <col min="1" max="1" width="21.28515625" style="64" customWidth="1"/>
    <col min="2" max="10" width="10.28515625" style="64" customWidth="1"/>
    <col min="11" max="11" width="13.5703125" style="64" customWidth="1"/>
    <col min="12" max="16384" width="9.140625" style="64"/>
  </cols>
  <sheetData>
    <row r="1" spans="1:11" ht="15" customHeight="1" x14ac:dyDescent="0.2">
      <c r="B1" s="230" t="s">
        <v>113</v>
      </c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5" customHeight="1" x14ac:dyDescent="0.2">
      <c r="A2" s="154"/>
      <c r="B2" s="228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25.5" customHeight="1" x14ac:dyDescent="0.2">
      <c r="A3" s="241" t="s">
        <v>99</v>
      </c>
      <c r="B3" s="243" t="s">
        <v>102</v>
      </c>
      <c r="C3" s="244"/>
      <c r="D3" s="244"/>
      <c r="E3" s="244"/>
      <c r="F3" s="242"/>
      <c r="G3" s="243" t="s">
        <v>103</v>
      </c>
      <c r="H3" s="244"/>
      <c r="I3" s="244"/>
      <c r="J3" s="242"/>
      <c r="K3" s="245" t="s">
        <v>104</v>
      </c>
    </row>
    <row r="4" spans="1:11" ht="30" x14ac:dyDescent="0.2">
      <c r="A4" s="242"/>
      <c r="B4" s="65" t="s">
        <v>105</v>
      </c>
      <c r="C4" s="62" t="s">
        <v>106</v>
      </c>
      <c r="D4" s="62" t="s">
        <v>107</v>
      </c>
      <c r="E4" s="62" t="s">
        <v>108</v>
      </c>
      <c r="F4" s="66" t="s">
        <v>109</v>
      </c>
      <c r="G4" s="65" t="s">
        <v>110</v>
      </c>
      <c r="H4" s="62" t="s">
        <v>111</v>
      </c>
      <c r="I4" s="62" t="s">
        <v>112</v>
      </c>
      <c r="J4" s="66" t="s">
        <v>109</v>
      </c>
      <c r="K4" s="243"/>
    </row>
    <row r="5" spans="1:11" ht="35.25" customHeight="1" x14ac:dyDescent="0.2">
      <c r="A5" s="81" t="s">
        <v>990</v>
      </c>
      <c r="B5" s="67">
        <v>4966</v>
      </c>
      <c r="C5" s="68">
        <v>179</v>
      </c>
      <c r="D5" s="68">
        <v>6895</v>
      </c>
      <c r="E5" s="68">
        <v>1630</v>
      </c>
      <c r="F5" s="69">
        <f>SUM(B5:E5)</f>
        <v>13670</v>
      </c>
      <c r="G5" s="67">
        <v>4361</v>
      </c>
      <c r="H5" s="68">
        <v>4389</v>
      </c>
      <c r="I5" s="68">
        <v>126</v>
      </c>
      <c r="J5" s="69">
        <f>SUM(G5:I5)</f>
        <v>8876</v>
      </c>
      <c r="K5" s="74">
        <f t="shared" ref="K5" si="0">SUM(F5,J5)</f>
        <v>22546</v>
      </c>
    </row>
    <row r="6" spans="1:11" ht="36" customHeight="1" x14ac:dyDescent="0.2">
      <c r="A6" s="82" t="s">
        <v>991</v>
      </c>
      <c r="B6" s="75">
        <v>4440</v>
      </c>
      <c r="C6" s="76">
        <v>182</v>
      </c>
      <c r="D6" s="76">
        <v>6874</v>
      </c>
      <c r="E6" s="76">
        <v>1584</v>
      </c>
      <c r="F6" s="77">
        <f>SUM(B6:E6)</f>
        <v>13080</v>
      </c>
      <c r="G6" s="75">
        <v>3495</v>
      </c>
      <c r="H6" s="76">
        <v>3875</v>
      </c>
      <c r="I6" s="76">
        <v>134</v>
      </c>
      <c r="J6" s="77">
        <f>SUM(G6:I6)</f>
        <v>7504</v>
      </c>
      <c r="K6" s="78">
        <f>SUM(F6,J6)</f>
        <v>20584</v>
      </c>
    </row>
    <row r="7" spans="1:11" ht="28.5" x14ac:dyDescent="0.2">
      <c r="A7" s="83" t="s">
        <v>992</v>
      </c>
      <c r="B7" s="188">
        <f t="shared" ref="B7:K7" si="1">B6-B5</f>
        <v>-526</v>
      </c>
      <c r="C7" s="209">
        <f t="shared" si="1"/>
        <v>3</v>
      </c>
      <c r="D7" s="186">
        <f t="shared" si="1"/>
        <v>-21</v>
      </c>
      <c r="E7" s="186">
        <f t="shared" si="1"/>
        <v>-46</v>
      </c>
      <c r="F7" s="189">
        <f t="shared" si="1"/>
        <v>-590</v>
      </c>
      <c r="G7" s="186">
        <f t="shared" si="1"/>
        <v>-866</v>
      </c>
      <c r="H7" s="186">
        <f t="shared" si="1"/>
        <v>-514</v>
      </c>
      <c r="I7" s="209">
        <f t="shared" si="1"/>
        <v>8</v>
      </c>
      <c r="J7" s="189">
        <f t="shared" si="1"/>
        <v>-1372</v>
      </c>
      <c r="K7" s="186">
        <f t="shared" si="1"/>
        <v>-1962</v>
      </c>
    </row>
    <row r="8" spans="1:11" ht="28.5" x14ac:dyDescent="0.2">
      <c r="A8" s="83" t="s">
        <v>993</v>
      </c>
      <c r="B8" s="190">
        <f t="shared" ref="B8:K8" si="2">(B6/B5)-1</f>
        <v>-0.10592025775271852</v>
      </c>
      <c r="C8" s="208">
        <f t="shared" si="2"/>
        <v>1.6759776536312776E-2</v>
      </c>
      <c r="D8" s="191">
        <f t="shared" si="2"/>
        <v>-3.0456852791878042E-3</v>
      </c>
      <c r="E8" s="191">
        <f t="shared" si="2"/>
        <v>-2.822085889570547E-2</v>
      </c>
      <c r="F8" s="187">
        <f t="shared" si="2"/>
        <v>-4.3160204828090687E-2</v>
      </c>
      <c r="G8" s="187">
        <f t="shared" si="2"/>
        <v>-0.19857830772758545</v>
      </c>
      <c r="H8" s="187">
        <f t="shared" si="2"/>
        <v>-0.11711095921622239</v>
      </c>
      <c r="I8" s="208">
        <f t="shared" si="2"/>
        <v>6.3492063492063489E-2</v>
      </c>
      <c r="J8" s="187">
        <f t="shared" si="2"/>
        <v>-0.1545741324921136</v>
      </c>
      <c r="K8" s="191">
        <f t="shared" si="2"/>
        <v>-8.7022088175286116E-2</v>
      </c>
    </row>
    <row r="9" spans="1:11" x14ac:dyDescent="0.2">
      <c r="B9" s="79"/>
      <c r="C9" s="79"/>
      <c r="D9" s="79"/>
      <c r="E9" s="79"/>
      <c r="F9" s="79"/>
      <c r="G9" s="79"/>
      <c r="H9" s="79"/>
      <c r="I9" s="79"/>
      <c r="J9" s="79"/>
      <c r="K9" s="79"/>
    </row>
    <row r="13" spans="1:11" x14ac:dyDescent="0.2">
      <c r="F13" s="205"/>
      <c r="G13" s="205"/>
    </row>
    <row r="14" spans="1:11" x14ac:dyDescent="0.2">
      <c r="F14" s="205"/>
    </row>
  </sheetData>
  <mergeCells count="5">
    <mergeCell ref="B1:K2"/>
    <mergeCell ref="A3:A4"/>
    <mergeCell ref="B3:F3"/>
    <mergeCell ref="G3:J3"/>
    <mergeCell ref="K3:K4"/>
  </mergeCells>
  <pageMargins left="0.7" right="0.7" top="0.75" bottom="0.75" header="0.3" footer="0.3"/>
  <pageSetup paperSize="9" orientation="portrait" r:id="rId1"/>
  <ignoredErrors>
    <ignoredError sqref="F7:F8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ayfa11"/>
  <dimension ref="A1:J35"/>
  <sheetViews>
    <sheetView showGridLines="0" workbookViewId="0">
      <selection activeCell="H35" sqref="H35"/>
    </sheetView>
  </sheetViews>
  <sheetFormatPr defaultColWidth="9.140625" defaultRowHeight="14.25" x14ac:dyDescent="0.2"/>
  <cols>
    <col min="1" max="1" width="21.28515625" style="64" customWidth="1"/>
    <col min="2" max="2" width="20.5703125" style="64" bestFit="1" customWidth="1"/>
    <col min="3" max="9" width="15.28515625" style="64" customWidth="1"/>
    <col min="10" max="10" width="16.85546875" style="64" customWidth="1"/>
    <col min="11" max="16384" width="9.140625" style="64"/>
  </cols>
  <sheetData>
    <row r="1" spans="1:10" ht="15" customHeight="1" x14ac:dyDescent="0.2">
      <c r="B1" s="155"/>
      <c r="C1" s="230" t="s">
        <v>126</v>
      </c>
      <c r="D1" s="231"/>
      <c r="E1" s="231"/>
      <c r="F1" s="231"/>
      <c r="G1" s="231"/>
      <c r="H1" s="231"/>
      <c r="I1" s="231"/>
      <c r="J1" s="231"/>
    </row>
    <row r="2" spans="1:10" ht="15" customHeight="1" x14ac:dyDescent="0.2">
      <c r="A2" s="154"/>
      <c r="B2" s="156"/>
      <c r="C2" s="228"/>
      <c r="D2" s="229"/>
      <c r="E2" s="229"/>
      <c r="F2" s="229"/>
      <c r="G2" s="229"/>
      <c r="H2" s="229"/>
      <c r="I2" s="229"/>
      <c r="J2" s="229"/>
    </row>
    <row r="3" spans="1:10" ht="25.5" customHeight="1" x14ac:dyDescent="0.2">
      <c r="A3" s="245" t="s">
        <v>99</v>
      </c>
      <c r="B3" s="241"/>
      <c r="C3" s="243" t="s">
        <v>102</v>
      </c>
      <c r="D3" s="244"/>
      <c r="E3" s="244"/>
      <c r="F3" s="244"/>
      <c r="G3" s="243" t="s">
        <v>103</v>
      </c>
      <c r="H3" s="244"/>
      <c r="I3" s="244"/>
      <c r="J3" s="246" t="s">
        <v>104</v>
      </c>
    </row>
    <row r="4" spans="1:10" ht="30" x14ac:dyDescent="0.2">
      <c r="A4" s="243"/>
      <c r="B4" s="242"/>
      <c r="C4" s="65" t="s">
        <v>105</v>
      </c>
      <c r="D4" s="62" t="s">
        <v>106</v>
      </c>
      <c r="E4" s="62" t="s">
        <v>107</v>
      </c>
      <c r="F4" s="62" t="s">
        <v>108</v>
      </c>
      <c r="G4" s="65" t="s">
        <v>110</v>
      </c>
      <c r="H4" s="62" t="s">
        <v>111</v>
      </c>
      <c r="I4" s="62" t="s">
        <v>112</v>
      </c>
      <c r="J4" s="247"/>
    </row>
    <row r="5" spans="1:10" ht="18.75" customHeight="1" x14ac:dyDescent="0.2">
      <c r="A5" s="250" t="s">
        <v>121</v>
      </c>
      <c r="B5" s="157">
        <v>2019</v>
      </c>
      <c r="C5" s="67">
        <v>524</v>
      </c>
      <c r="D5" s="68">
        <v>12</v>
      </c>
      <c r="E5" s="68">
        <v>616</v>
      </c>
      <c r="F5" s="69">
        <v>114</v>
      </c>
      <c r="G5" s="68">
        <v>6</v>
      </c>
      <c r="H5" s="68">
        <v>280</v>
      </c>
      <c r="I5" s="68">
        <v>0</v>
      </c>
      <c r="J5" s="210">
        <f>SUM(C5:I5)</f>
        <v>1552</v>
      </c>
    </row>
    <row r="6" spans="1:10" ht="18.75" customHeight="1" x14ac:dyDescent="0.2">
      <c r="A6" s="251"/>
      <c r="B6" s="158">
        <v>2020</v>
      </c>
      <c r="C6" s="71">
        <v>484</v>
      </c>
      <c r="D6" s="72">
        <v>14</v>
      </c>
      <c r="E6" s="72">
        <v>807</v>
      </c>
      <c r="F6" s="73">
        <v>163</v>
      </c>
      <c r="G6" s="72">
        <v>12</v>
      </c>
      <c r="H6" s="72">
        <v>380</v>
      </c>
      <c r="I6" s="72">
        <v>0</v>
      </c>
      <c r="J6" s="211">
        <f t="shared" ref="J6:J22" si="0">SUM(C6:I6)</f>
        <v>1860</v>
      </c>
    </row>
    <row r="7" spans="1:10" ht="18.75" customHeight="1" x14ac:dyDescent="0.2">
      <c r="A7" s="251" t="s">
        <v>122</v>
      </c>
      <c r="B7" s="158">
        <v>2019</v>
      </c>
      <c r="C7" s="71">
        <v>437</v>
      </c>
      <c r="D7" s="72">
        <v>12</v>
      </c>
      <c r="E7" s="72">
        <v>568</v>
      </c>
      <c r="F7" s="73">
        <v>97</v>
      </c>
      <c r="G7" s="72">
        <v>16</v>
      </c>
      <c r="H7" s="72">
        <v>214</v>
      </c>
      <c r="I7" s="72">
        <v>0</v>
      </c>
      <c r="J7" s="211">
        <f t="shared" si="0"/>
        <v>1344</v>
      </c>
    </row>
    <row r="8" spans="1:10" ht="18.75" customHeight="1" x14ac:dyDescent="0.2">
      <c r="A8" s="251"/>
      <c r="B8" s="158">
        <v>2020</v>
      </c>
      <c r="C8" s="71">
        <v>436</v>
      </c>
      <c r="D8" s="72">
        <v>12</v>
      </c>
      <c r="E8" s="72">
        <v>684</v>
      </c>
      <c r="F8" s="73">
        <v>139</v>
      </c>
      <c r="G8" s="72">
        <v>46</v>
      </c>
      <c r="H8" s="72">
        <v>329</v>
      </c>
      <c r="I8" s="72">
        <v>6</v>
      </c>
      <c r="J8" s="211">
        <f t="shared" si="0"/>
        <v>1652</v>
      </c>
    </row>
    <row r="9" spans="1:10" ht="18.75" customHeight="1" x14ac:dyDescent="0.2">
      <c r="A9" s="251" t="s">
        <v>123</v>
      </c>
      <c r="B9" s="158">
        <v>2019</v>
      </c>
      <c r="C9" s="71">
        <v>516</v>
      </c>
      <c r="D9" s="72">
        <v>19</v>
      </c>
      <c r="E9" s="72">
        <v>691</v>
      </c>
      <c r="F9" s="73">
        <v>114</v>
      </c>
      <c r="G9" s="72">
        <v>96</v>
      </c>
      <c r="H9" s="72">
        <v>419</v>
      </c>
      <c r="I9" s="72">
        <v>8</v>
      </c>
      <c r="J9" s="211">
        <f t="shared" si="0"/>
        <v>1863</v>
      </c>
    </row>
    <row r="10" spans="1:10" ht="18.75" customHeight="1" x14ac:dyDescent="0.2">
      <c r="A10" s="251"/>
      <c r="B10" s="158">
        <v>2020</v>
      </c>
      <c r="C10" s="71">
        <v>411</v>
      </c>
      <c r="D10" s="72">
        <v>13</v>
      </c>
      <c r="E10" s="72">
        <v>648</v>
      </c>
      <c r="F10" s="73">
        <v>134</v>
      </c>
      <c r="G10" s="72">
        <v>92</v>
      </c>
      <c r="H10" s="72">
        <v>463</v>
      </c>
      <c r="I10" s="72">
        <v>6</v>
      </c>
      <c r="J10" s="211">
        <f t="shared" si="0"/>
        <v>1767</v>
      </c>
    </row>
    <row r="11" spans="1:10" ht="18.75" customHeight="1" x14ac:dyDescent="0.2">
      <c r="A11" s="251" t="s">
        <v>124</v>
      </c>
      <c r="B11" s="158">
        <v>2019</v>
      </c>
      <c r="C11" s="71">
        <v>396</v>
      </c>
      <c r="D11" s="72">
        <v>12</v>
      </c>
      <c r="E11" s="72">
        <v>658</v>
      </c>
      <c r="F11" s="73">
        <v>133</v>
      </c>
      <c r="G11" s="72">
        <v>70</v>
      </c>
      <c r="H11" s="72">
        <v>377</v>
      </c>
      <c r="I11" s="72">
        <v>4</v>
      </c>
      <c r="J11" s="211">
        <f>SUM(C11:I11)</f>
        <v>1650</v>
      </c>
    </row>
    <row r="12" spans="1:10" ht="18.75" customHeight="1" x14ac:dyDescent="0.2">
      <c r="A12" s="251"/>
      <c r="B12" s="158">
        <v>2020</v>
      </c>
      <c r="C12" s="71">
        <v>375</v>
      </c>
      <c r="D12" s="72">
        <v>9</v>
      </c>
      <c r="E12" s="72">
        <v>508</v>
      </c>
      <c r="F12" s="73">
        <v>87</v>
      </c>
      <c r="G12" s="72">
        <v>90</v>
      </c>
      <c r="H12" s="72">
        <v>287</v>
      </c>
      <c r="I12" s="72">
        <v>5</v>
      </c>
      <c r="J12" s="211">
        <f t="shared" si="0"/>
        <v>1361</v>
      </c>
    </row>
    <row r="13" spans="1:10" ht="18.75" customHeight="1" x14ac:dyDescent="0.2">
      <c r="A13" s="251" t="s">
        <v>125</v>
      </c>
      <c r="B13" s="158">
        <v>2019</v>
      </c>
      <c r="C13" s="71">
        <v>385</v>
      </c>
      <c r="D13" s="72">
        <v>17</v>
      </c>
      <c r="E13" s="72">
        <v>544</v>
      </c>
      <c r="F13" s="73">
        <v>128</v>
      </c>
      <c r="G13" s="72">
        <v>145</v>
      </c>
      <c r="H13" s="72">
        <v>345</v>
      </c>
      <c r="I13" s="72">
        <v>7</v>
      </c>
      <c r="J13" s="211">
        <f t="shared" si="0"/>
        <v>1571</v>
      </c>
    </row>
    <row r="14" spans="1:10" ht="18.75" customHeight="1" x14ac:dyDescent="0.2">
      <c r="A14" s="251"/>
      <c r="B14" s="158">
        <v>2020</v>
      </c>
      <c r="C14" s="71">
        <v>298</v>
      </c>
      <c r="D14" s="72">
        <v>11</v>
      </c>
      <c r="E14" s="72">
        <v>419</v>
      </c>
      <c r="F14" s="73">
        <v>83</v>
      </c>
      <c r="G14" s="72">
        <v>69</v>
      </c>
      <c r="H14" s="72">
        <v>256</v>
      </c>
      <c r="I14" s="72">
        <v>12</v>
      </c>
      <c r="J14" s="211">
        <f t="shared" si="0"/>
        <v>1148</v>
      </c>
    </row>
    <row r="15" spans="1:10" ht="18.75" customHeight="1" x14ac:dyDescent="0.2">
      <c r="A15" s="251" t="s">
        <v>172</v>
      </c>
      <c r="B15" s="158">
        <v>2019</v>
      </c>
      <c r="C15" s="71">
        <v>415</v>
      </c>
      <c r="D15" s="72">
        <v>14</v>
      </c>
      <c r="E15" s="72">
        <v>541</v>
      </c>
      <c r="F15" s="73">
        <v>154</v>
      </c>
      <c r="G15" s="72">
        <v>747</v>
      </c>
      <c r="H15" s="72">
        <v>365</v>
      </c>
      <c r="I15" s="72">
        <v>15</v>
      </c>
      <c r="J15" s="211">
        <f>SUM(C15:I15)</f>
        <v>2251</v>
      </c>
    </row>
    <row r="16" spans="1:10" ht="18.75" customHeight="1" x14ac:dyDescent="0.2">
      <c r="A16" s="251"/>
      <c r="B16" s="158">
        <v>2020</v>
      </c>
      <c r="C16" s="71">
        <v>287</v>
      </c>
      <c r="D16" s="72">
        <v>8</v>
      </c>
      <c r="E16" s="72">
        <v>490</v>
      </c>
      <c r="F16" s="73">
        <v>152</v>
      </c>
      <c r="G16" s="72">
        <v>321</v>
      </c>
      <c r="H16" s="72">
        <v>243</v>
      </c>
      <c r="I16" s="72">
        <v>3</v>
      </c>
      <c r="J16" s="211">
        <f t="shared" si="0"/>
        <v>1504</v>
      </c>
    </row>
    <row r="17" spans="1:10" ht="18.75" customHeight="1" x14ac:dyDescent="0.2">
      <c r="A17" s="251" t="s">
        <v>173</v>
      </c>
      <c r="B17" s="158">
        <v>2019</v>
      </c>
      <c r="C17" s="71">
        <v>341</v>
      </c>
      <c r="D17" s="72">
        <v>22</v>
      </c>
      <c r="E17" s="72">
        <v>544</v>
      </c>
      <c r="F17" s="73">
        <v>147</v>
      </c>
      <c r="G17" s="72">
        <v>1068</v>
      </c>
      <c r="H17" s="72">
        <v>340</v>
      </c>
      <c r="I17" s="72">
        <v>28</v>
      </c>
      <c r="J17" s="211">
        <f t="shared" si="0"/>
        <v>2490</v>
      </c>
    </row>
    <row r="18" spans="1:10" ht="18.75" customHeight="1" x14ac:dyDescent="0.2">
      <c r="A18" s="251"/>
      <c r="B18" s="158">
        <v>2020</v>
      </c>
      <c r="C18" s="71">
        <v>338</v>
      </c>
      <c r="D18" s="72">
        <v>27</v>
      </c>
      <c r="E18" s="72">
        <v>564</v>
      </c>
      <c r="F18" s="73">
        <v>147</v>
      </c>
      <c r="G18" s="72">
        <v>725</v>
      </c>
      <c r="H18" s="72">
        <v>348</v>
      </c>
      <c r="I18" s="72">
        <v>17</v>
      </c>
      <c r="J18" s="211">
        <f t="shared" si="0"/>
        <v>2166</v>
      </c>
    </row>
    <row r="19" spans="1:10" ht="18.75" customHeight="1" x14ac:dyDescent="0.2">
      <c r="A19" s="251" t="s">
        <v>923</v>
      </c>
      <c r="B19" s="158">
        <v>2019</v>
      </c>
      <c r="C19" s="71">
        <v>356</v>
      </c>
      <c r="D19" s="72">
        <v>16</v>
      </c>
      <c r="E19" s="72">
        <v>515</v>
      </c>
      <c r="F19" s="73">
        <v>160</v>
      </c>
      <c r="G19" s="72">
        <v>973</v>
      </c>
      <c r="H19" s="72">
        <v>395</v>
      </c>
      <c r="I19" s="72">
        <v>26</v>
      </c>
      <c r="J19" s="211">
        <f t="shared" si="0"/>
        <v>2441</v>
      </c>
    </row>
    <row r="20" spans="1:10" ht="18.75" customHeight="1" x14ac:dyDescent="0.2">
      <c r="A20" s="251"/>
      <c r="B20" s="158">
        <v>2020</v>
      </c>
      <c r="C20" s="71">
        <v>357</v>
      </c>
      <c r="D20" s="72">
        <v>19</v>
      </c>
      <c r="E20" s="72">
        <v>525</v>
      </c>
      <c r="F20" s="73">
        <v>127</v>
      </c>
      <c r="G20" s="72">
        <v>914</v>
      </c>
      <c r="H20" s="72">
        <v>370</v>
      </c>
      <c r="I20" s="72">
        <v>34</v>
      </c>
      <c r="J20" s="211">
        <f t="shared" si="0"/>
        <v>2346</v>
      </c>
    </row>
    <row r="21" spans="1:10" ht="18.75" customHeight="1" x14ac:dyDescent="0.2">
      <c r="A21" s="251" t="s">
        <v>927</v>
      </c>
      <c r="B21" s="158">
        <v>2019</v>
      </c>
      <c r="C21" s="71">
        <v>377</v>
      </c>
      <c r="D21" s="72">
        <v>14</v>
      </c>
      <c r="E21" s="72">
        <v>555</v>
      </c>
      <c r="F21" s="73">
        <v>152</v>
      </c>
      <c r="G21" s="72">
        <v>778</v>
      </c>
      <c r="H21" s="72">
        <v>435</v>
      </c>
      <c r="I21" s="72">
        <v>24</v>
      </c>
      <c r="J21" s="211">
        <f t="shared" si="0"/>
        <v>2335</v>
      </c>
    </row>
    <row r="22" spans="1:10" ht="18.75" customHeight="1" x14ac:dyDescent="0.2">
      <c r="A22" s="251"/>
      <c r="B22" s="158">
        <v>2020</v>
      </c>
      <c r="C22" s="71">
        <v>334</v>
      </c>
      <c r="D22" s="72">
        <v>17</v>
      </c>
      <c r="E22" s="72">
        <v>506</v>
      </c>
      <c r="F22" s="73">
        <v>135</v>
      </c>
      <c r="G22" s="72">
        <v>809</v>
      </c>
      <c r="H22" s="72">
        <v>365</v>
      </c>
      <c r="I22" s="72">
        <v>35</v>
      </c>
      <c r="J22" s="211">
        <f t="shared" si="0"/>
        <v>2201</v>
      </c>
    </row>
    <row r="23" spans="1:10" ht="18.75" customHeight="1" x14ac:dyDescent="0.2">
      <c r="A23" s="251" t="s">
        <v>933</v>
      </c>
      <c r="B23" s="158">
        <v>2019</v>
      </c>
      <c r="C23" s="71">
        <v>353</v>
      </c>
      <c r="D23" s="72">
        <v>19</v>
      </c>
      <c r="E23" s="72">
        <v>470</v>
      </c>
      <c r="F23" s="73">
        <v>136</v>
      </c>
      <c r="G23" s="72">
        <v>287</v>
      </c>
      <c r="H23" s="72">
        <v>394</v>
      </c>
      <c r="I23" s="72">
        <v>5</v>
      </c>
      <c r="J23" s="211">
        <f t="shared" ref="J23:J28" si="1">SUM(C23:I23)</f>
        <v>1664</v>
      </c>
    </row>
    <row r="24" spans="1:10" ht="18.75" customHeight="1" x14ac:dyDescent="0.2">
      <c r="A24" s="251"/>
      <c r="B24" s="158">
        <v>2020</v>
      </c>
      <c r="C24" s="71">
        <v>318</v>
      </c>
      <c r="D24" s="72">
        <v>18</v>
      </c>
      <c r="E24" s="72">
        <v>525</v>
      </c>
      <c r="F24" s="73">
        <v>189</v>
      </c>
      <c r="G24" s="72">
        <v>354</v>
      </c>
      <c r="H24" s="72">
        <v>276</v>
      </c>
      <c r="I24" s="72">
        <v>12</v>
      </c>
      <c r="J24" s="211">
        <f t="shared" si="1"/>
        <v>1692</v>
      </c>
    </row>
    <row r="25" spans="1:10" ht="15" x14ac:dyDescent="0.2">
      <c r="A25" s="251" t="s">
        <v>975</v>
      </c>
      <c r="B25" s="158">
        <v>2019</v>
      </c>
      <c r="C25" s="71">
        <v>427</v>
      </c>
      <c r="D25" s="72">
        <v>6</v>
      </c>
      <c r="E25" s="72">
        <v>521</v>
      </c>
      <c r="F25" s="73">
        <v>147</v>
      </c>
      <c r="G25" s="72">
        <v>128</v>
      </c>
      <c r="H25" s="72">
        <v>404</v>
      </c>
      <c r="I25" s="72">
        <v>6</v>
      </c>
      <c r="J25" s="211">
        <f t="shared" si="1"/>
        <v>1639</v>
      </c>
    </row>
    <row r="26" spans="1:10" ht="15" x14ac:dyDescent="0.2">
      <c r="A26" s="251"/>
      <c r="B26" s="158">
        <v>2020</v>
      </c>
      <c r="C26" s="71">
        <v>385</v>
      </c>
      <c r="D26" s="72">
        <v>21</v>
      </c>
      <c r="E26" s="72">
        <v>565</v>
      </c>
      <c r="F26" s="73">
        <v>124</v>
      </c>
      <c r="G26" s="72">
        <v>28</v>
      </c>
      <c r="H26" s="72">
        <v>265</v>
      </c>
      <c r="I26" s="72">
        <v>2</v>
      </c>
      <c r="J26" s="211">
        <f t="shared" si="1"/>
        <v>1390</v>
      </c>
    </row>
    <row r="27" spans="1:10" ht="15" x14ac:dyDescent="0.2">
      <c r="A27" s="251" t="s">
        <v>1004</v>
      </c>
      <c r="B27" s="158">
        <v>2019</v>
      </c>
      <c r="C27" s="71">
        <v>439</v>
      </c>
      <c r="D27" s="72">
        <v>16</v>
      </c>
      <c r="E27" s="72">
        <v>677</v>
      </c>
      <c r="F27" s="72">
        <v>142</v>
      </c>
      <c r="G27" s="71">
        <v>47</v>
      </c>
      <c r="H27" s="72">
        <v>422</v>
      </c>
      <c r="I27" s="73">
        <v>3</v>
      </c>
      <c r="J27" s="211">
        <f t="shared" si="1"/>
        <v>1746</v>
      </c>
    </row>
    <row r="28" spans="1:10" ht="15" x14ac:dyDescent="0.2">
      <c r="A28" s="251"/>
      <c r="B28" s="158">
        <v>2020</v>
      </c>
      <c r="C28" s="75">
        <v>417</v>
      </c>
      <c r="D28" s="76">
        <v>13</v>
      </c>
      <c r="E28" s="76">
        <v>633</v>
      </c>
      <c r="F28" s="76">
        <v>104</v>
      </c>
      <c r="G28" s="75">
        <v>35</v>
      </c>
      <c r="H28" s="76">
        <v>293</v>
      </c>
      <c r="I28" s="77">
        <v>2</v>
      </c>
      <c r="J28" s="219">
        <f t="shared" si="1"/>
        <v>1497</v>
      </c>
    </row>
    <row r="29" spans="1:10" ht="15" x14ac:dyDescent="0.2">
      <c r="A29" s="248" t="s">
        <v>7</v>
      </c>
      <c r="B29" s="227" t="s">
        <v>990</v>
      </c>
      <c r="C29" s="70">
        <f>SUM(C5,C7,C9,C11,C13,C15,C17,C19,C21,C23,C25,C27)</f>
        <v>4966</v>
      </c>
      <c r="D29" s="70">
        <f t="shared" ref="D29:J29" si="2">SUM(D5,D7,D9,D11,D13,D15,D17,D19,D21,D23,D25,D27)</f>
        <v>179</v>
      </c>
      <c r="E29" s="70">
        <f t="shared" si="2"/>
        <v>6900</v>
      </c>
      <c r="F29" s="70">
        <f t="shared" si="2"/>
        <v>1624</v>
      </c>
      <c r="G29" s="70">
        <f t="shared" si="2"/>
        <v>4361</v>
      </c>
      <c r="H29" s="70">
        <f t="shared" si="2"/>
        <v>4390</v>
      </c>
      <c r="I29" s="70">
        <f t="shared" si="2"/>
        <v>126</v>
      </c>
      <c r="J29" s="70">
        <f t="shared" si="2"/>
        <v>22546</v>
      </c>
    </row>
    <row r="30" spans="1:10" ht="15" x14ac:dyDescent="0.2">
      <c r="A30" s="249"/>
      <c r="B30" s="220" t="s">
        <v>991</v>
      </c>
      <c r="C30" s="74">
        <f>SUM(C6,C8,C10,C12,C14,C16,C18,C20,C22,C24,C26,C28)</f>
        <v>4440</v>
      </c>
      <c r="D30" s="74">
        <f t="shared" ref="D30:J30" si="3">SUM(D6,D8,D10,D12,D14,D16,D18,D20,D22,D24,D26,D28)</f>
        <v>182</v>
      </c>
      <c r="E30" s="74">
        <f t="shared" si="3"/>
        <v>6874</v>
      </c>
      <c r="F30" s="74">
        <f t="shared" si="3"/>
        <v>1584</v>
      </c>
      <c r="G30" s="74">
        <f t="shared" si="3"/>
        <v>3495</v>
      </c>
      <c r="H30" s="74">
        <f t="shared" si="3"/>
        <v>3875</v>
      </c>
      <c r="I30" s="74">
        <f t="shared" si="3"/>
        <v>134</v>
      </c>
      <c r="J30" s="74">
        <f t="shared" si="3"/>
        <v>20584</v>
      </c>
    </row>
    <row r="33" spans="3:6" x14ac:dyDescent="0.2">
      <c r="D33" s="205"/>
    </row>
    <row r="34" spans="3:6" x14ac:dyDescent="0.2">
      <c r="C34" s="205"/>
      <c r="D34" s="218"/>
      <c r="F34" s="218"/>
    </row>
    <row r="35" spans="3:6" x14ac:dyDescent="0.2">
      <c r="C35" s="205"/>
      <c r="D35" s="205"/>
    </row>
  </sheetData>
  <mergeCells count="18">
    <mergeCell ref="A29:A30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C1:J2"/>
    <mergeCell ref="A3:B4"/>
    <mergeCell ref="C3:F3"/>
    <mergeCell ref="G3:I3"/>
    <mergeCell ref="J3:J4"/>
  </mergeCells>
  <pageMargins left="0.7" right="0.7" top="0.75" bottom="0.75" header="0.3" footer="0.3"/>
  <ignoredErrors>
    <ignoredError sqref="J5:J8 J16 J12:J14 J9:J10 J11 J15" formulaRange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ayfa13"/>
  <dimension ref="A1:P34"/>
  <sheetViews>
    <sheetView showGridLines="0" workbookViewId="0">
      <selection activeCell="N26" sqref="N26"/>
    </sheetView>
  </sheetViews>
  <sheetFormatPr defaultColWidth="9.140625" defaultRowHeight="14.25" x14ac:dyDescent="0.2"/>
  <cols>
    <col min="1" max="1" width="29.42578125" style="113" customWidth="1"/>
    <col min="2" max="15" width="13.140625" style="113" customWidth="1"/>
    <col min="16" max="16" width="8" style="113" bestFit="1" customWidth="1"/>
    <col min="17" max="43" width="7.42578125" style="113" bestFit="1" customWidth="1"/>
    <col min="44" max="44" width="13.5703125" style="113" bestFit="1" customWidth="1"/>
    <col min="45" max="16384" width="9.140625" style="113"/>
  </cols>
  <sheetData>
    <row r="1" spans="1:16" ht="15" customHeight="1" x14ac:dyDescent="0.2">
      <c r="B1" s="252" t="s">
        <v>995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6" ht="15" customHeight="1" x14ac:dyDescent="0.2">
      <c r="A2" s="161"/>
      <c r="B2" s="254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6" ht="15" x14ac:dyDescent="0.25">
      <c r="A3" s="114" t="s">
        <v>148</v>
      </c>
      <c r="B3" s="159" t="s">
        <v>162</v>
      </c>
      <c r="C3" s="115" t="s">
        <v>163</v>
      </c>
      <c r="D3" s="115" t="s">
        <v>164</v>
      </c>
      <c r="E3" s="115" t="s">
        <v>165</v>
      </c>
      <c r="F3" s="115" t="s">
        <v>166</v>
      </c>
      <c r="G3" s="115" t="s">
        <v>171</v>
      </c>
      <c r="H3" s="115" t="s">
        <v>174</v>
      </c>
      <c r="I3" s="115" t="s">
        <v>922</v>
      </c>
      <c r="J3" s="115" t="s">
        <v>928</v>
      </c>
      <c r="K3" s="115" t="s">
        <v>934</v>
      </c>
      <c r="L3" s="115" t="s">
        <v>976</v>
      </c>
      <c r="M3" s="115" t="s">
        <v>994</v>
      </c>
      <c r="N3" s="115" t="s">
        <v>109</v>
      </c>
      <c r="O3" s="115" t="s">
        <v>167</v>
      </c>
    </row>
    <row r="4" spans="1:16" ht="15" x14ac:dyDescent="0.25">
      <c r="A4" s="113" t="s">
        <v>114</v>
      </c>
      <c r="B4" s="160">
        <v>588</v>
      </c>
      <c r="C4" s="116">
        <v>549</v>
      </c>
      <c r="D4" s="116">
        <v>670</v>
      </c>
      <c r="E4" s="116">
        <v>474</v>
      </c>
      <c r="F4" s="116">
        <v>389</v>
      </c>
      <c r="G4" s="116">
        <v>598</v>
      </c>
      <c r="H4" s="116">
        <v>996</v>
      </c>
      <c r="I4" s="116">
        <v>1200</v>
      </c>
      <c r="J4" s="116">
        <v>1079</v>
      </c>
      <c r="K4" s="116">
        <v>634</v>
      </c>
      <c r="L4" s="116">
        <v>416</v>
      </c>
      <c r="M4" s="116">
        <v>498</v>
      </c>
      <c r="N4" s="129">
        <f t="shared" ref="N4:N21" si="0">SUM(B4:M4)</f>
        <v>8091</v>
      </c>
      <c r="O4" s="119">
        <f t="shared" ref="O4:O25" si="1">N4/$N$25</f>
        <v>0.39307228915662651</v>
      </c>
      <c r="P4" s="207"/>
    </row>
    <row r="5" spans="1:16" ht="15" x14ac:dyDescent="0.25">
      <c r="A5" s="113" t="s">
        <v>115</v>
      </c>
      <c r="B5" s="160">
        <v>648</v>
      </c>
      <c r="C5" s="116">
        <v>485</v>
      </c>
      <c r="D5" s="116">
        <v>475</v>
      </c>
      <c r="E5" s="116">
        <v>369</v>
      </c>
      <c r="F5" s="116">
        <v>405</v>
      </c>
      <c r="G5" s="116">
        <v>443</v>
      </c>
      <c r="H5" s="116">
        <v>497</v>
      </c>
      <c r="I5" s="116">
        <v>437</v>
      </c>
      <c r="J5" s="116">
        <v>483</v>
      </c>
      <c r="K5" s="116">
        <v>506</v>
      </c>
      <c r="L5" s="116">
        <v>541</v>
      </c>
      <c r="M5" s="116">
        <v>491</v>
      </c>
      <c r="N5" s="129">
        <f t="shared" si="0"/>
        <v>5780</v>
      </c>
      <c r="O5" s="119">
        <f t="shared" si="1"/>
        <v>0.28080062184220755</v>
      </c>
    </row>
    <row r="6" spans="1:16" ht="15" x14ac:dyDescent="0.25">
      <c r="A6" s="113" t="s">
        <v>116</v>
      </c>
      <c r="B6" s="160">
        <v>113</v>
      </c>
      <c r="C6" s="116">
        <v>111</v>
      </c>
      <c r="D6" s="116">
        <v>129</v>
      </c>
      <c r="E6" s="116">
        <v>115</v>
      </c>
      <c r="F6" s="116">
        <v>84</v>
      </c>
      <c r="G6" s="116">
        <v>104</v>
      </c>
      <c r="H6" s="116">
        <v>157</v>
      </c>
      <c r="I6" s="116">
        <v>197</v>
      </c>
      <c r="J6" s="116">
        <v>195</v>
      </c>
      <c r="K6" s="116">
        <v>153</v>
      </c>
      <c r="L6" s="116">
        <v>64</v>
      </c>
      <c r="M6" s="116">
        <v>95</v>
      </c>
      <c r="N6" s="129">
        <f t="shared" si="0"/>
        <v>1517</v>
      </c>
      <c r="O6" s="119">
        <f t="shared" si="1"/>
        <v>7.369801787796347E-2</v>
      </c>
    </row>
    <row r="7" spans="1:16" ht="15" x14ac:dyDescent="0.25">
      <c r="A7" s="113" t="s">
        <v>118</v>
      </c>
      <c r="B7" s="160">
        <v>96</v>
      </c>
      <c r="C7" s="116">
        <v>87</v>
      </c>
      <c r="D7" s="116">
        <v>122</v>
      </c>
      <c r="E7" s="116">
        <v>81</v>
      </c>
      <c r="F7" s="116">
        <v>77</v>
      </c>
      <c r="G7" s="116">
        <v>95</v>
      </c>
      <c r="H7" s="116">
        <v>146</v>
      </c>
      <c r="I7" s="116">
        <v>140</v>
      </c>
      <c r="J7" s="116">
        <v>116</v>
      </c>
      <c r="K7" s="116">
        <v>102</v>
      </c>
      <c r="L7" s="116">
        <v>70</v>
      </c>
      <c r="M7" s="116">
        <v>69</v>
      </c>
      <c r="N7" s="129">
        <f t="shared" si="0"/>
        <v>1201</v>
      </c>
      <c r="O7" s="119">
        <f t="shared" si="1"/>
        <v>5.8346288379323749E-2</v>
      </c>
    </row>
    <row r="8" spans="1:16" ht="15" x14ac:dyDescent="0.25">
      <c r="A8" s="113" t="s">
        <v>117</v>
      </c>
      <c r="B8" s="160">
        <v>99</v>
      </c>
      <c r="C8" s="116">
        <v>121</v>
      </c>
      <c r="D8" s="116">
        <v>105</v>
      </c>
      <c r="E8" s="116">
        <v>92</v>
      </c>
      <c r="F8" s="116">
        <v>53</v>
      </c>
      <c r="G8" s="116">
        <v>90</v>
      </c>
      <c r="H8" s="116">
        <v>125</v>
      </c>
      <c r="I8" s="116">
        <v>125</v>
      </c>
      <c r="J8" s="116">
        <v>123</v>
      </c>
      <c r="K8" s="116">
        <v>87</v>
      </c>
      <c r="L8" s="116">
        <v>103</v>
      </c>
      <c r="M8" s="116">
        <v>106</v>
      </c>
      <c r="N8" s="129">
        <f t="shared" si="0"/>
        <v>1229</v>
      </c>
      <c r="O8" s="119">
        <f t="shared" si="1"/>
        <v>5.9706568208317143E-2</v>
      </c>
    </row>
    <row r="9" spans="1:16" ht="15" x14ac:dyDescent="0.25">
      <c r="A9" s="113" t="s">
        <v>119</v>
      </c>
      <c r="B9" s="160">
        <v>109</v>
      </c>
      <c r="C9" s="116">
        <v>127</v>
      </c>
      <c r="D9" s="116">
        <v>92</v>
      </c>
      <c r="E9" s="116">
        <v>84</v>
      </c>
      <c r="F9" s="116">
        <v>43</v>
      </c>
      <c r="G9" s="116">
        <v>48</v>
      </c>
      <c r="H9" s="116">
        <v>40</v>
      </c>
      <c r="I9" s="116">
        <v>96</v>
      </c>
      <c r="J9" s="116">
        <v>66</v>
      </c>
      <c r="K9" s="116">
        <v>39</v>
      </c>
      <c r="L9" s="116">
        <v>64</v>
      </c>
      <c r="M9" s="116">
        <v>84</v>
      </c>
      <c r="N9" s="129">
        <f t="shared" si="0"/>
        <v>892</v>
      </c>
      <c r="O9" s="119">
        <f t="shared" si="1"/>
        <v>4.3334628837932376E-2</v>
      </c>
    </row>
    <row r="10" spans="1:16" ht="15" x14ac:dyDescent="0.25">
      <c r="A10" s="113" t="s">
        <v>150</v>
      </c>
      <c r="B10" s="160">
        <v>91</v>
      </c>
      <c r="C10" s="116">
        <v>85</v>
      </c>
      <c r="D10" s="116">
        <v>74</v>
      </c>
      <c r="E10" s="116">
        <v>74</v>
      </c>
      <c r="F10" s="116">
        <v>39</v>
      </c>
      <c r="G10" s="116">
        <v>71</v>
      </c>
      <c r="H10" s="116">
        <v>82</v>
      </c>
      <c r="I10" s="116">
        <v>34</v>
      </c>
      <c r="J10" s="116">
        <v>38</v>
      </c>
      <c r="K10" s="116">
        <v>72</v>
      </c>
      <c r="L10" s="116">
        <v>53</v>
      </c>
      <c r="M10" s="116">
        <v>85</v>
      </c>
      <c r="N10" s="129">
        <f t="shared" si="0"/>
        <v>798</v>
      </c>
      <c r="O10" s="119">
        <f t="shared" si="1"/>
        <v>3.87679751263117E-2</v>
      </c>
    </row>
    <row r="11" spans="1:16" ht="15" x14ac:dyDescent="0.25">
      <c r="A11" s="113" t="s">
        <v>120</v>
      </c>
      <c r="B11" s="160">
        <v>31</v>
      </c>
      <c r="C11" s="116">
        <v>33</v>
      </c>
      <c r="D11" s="116">
        <v>33</v>
      </c>
      <c r="E11" s="116">
        <v>16</v>
      </c>
      <c r="F11" s="116">
        <v>15</v>
      </c>
      <c r="G11" s="116">
        <v>15</v>
      </c>
      <c r="H11" s="116">
        <v>67</v>
      </c>
      <c r="I11" s="116">
        <v>62</v>
      </c>
      <c r="J11" s="116">
        <v>44</v>
      </c>
      <c r="K11" s="116">
        <v>40</v>
      </c>
      <c r="L11" s="116">
        <v>23</v>
      </c>
      <c r="M11" s="116">
        <v>19</v>
      </c>
      <c r="N11" s="129">
        <f t="shared" si="0"/>
        <v>398</v>
      </c>
      <c r="O11" s="119">
        <f t="shared" si="1"/>
        <v>1.9335406140691798E-2</v>
      </c>
    </row>
    <row r="12" spans="1:16" ht="15" x14ac:dyDescent="0.25">
      <c r="A12" s="113" t="s">
        <v>153</v>
      </c>
      <c r="B12" s="160">
        <v>29</v>
      </c>
      <c r="C12" s="116">
        <v>21</v>
      </c>
      <c r="D12" s="116">
        <v>27</v>
      </c>
      <c r="E12" s="116">
        <v>24</v>
      </c>
      <c r="F12" s="116">
        <v>16</v>
      </c>
      <c r="G12" s="116">
        <v>16</v>
      </c>
      <c r="H12" s="116">
        <v>28</v>
      </c>
      <c r="I12" s="116">
        <v>22</v>
      </c>
      <c r="J12" s="116">
        <v>34</v>
      </c>
      <c r="K12" s="116">
        <v>30</v>
      </c>
      <c r="L12" s="116">
        <v>20</v>
      </c>
      <c r="M12" s="116">
        <v>20</v>
      </c>
      <c r="N12" s="129">
        <f t="shared" si="0"/>
        <v>287</v>
      </c>
      <c r="O12" s="119">
        <f t="shared" si="1"/>
        <v>1.3942868247182277E-2</v>
      </c>
    </row>
    <row r="13" spans="1:16" ht="15" x14ac:dyDescent="0.25">
      <c r="A13" s="113" t="s">
        <v>155</v>
      </c>
      <c r="B13" s="160">
        <v>25</v>
      </c>
      <c r="C13" s="116">
        <v>13</v>
      </c>
      <c r="D13" s="116">
        <v>19</v>
      </c>
      <c r="E13" s="116">
        <v>14</v>
      </c>
      <c r="F13" s="116">
        <v>6</v>
      </c>
      <c r="G13" s="116">
        <v>4</v>
      </c>
      <c r="H13" s="116">
        <v>9</v>
      </c>
      <c r="I13" s="116">
        <v>2</v>
      </c>
      <c r="J13" s="116">
        <v>2</v>
      </c>
      <c r="K13" s="116">
        <v>2</v>
      </c>
      <c r="L13" s="116">
        <v>10</v>
      </c>
      <c r="M13" s="116">
        <v>14</v>
      </c>
      <c r="N13" s="129">
        <f t="shared" si="0"/>
        <v>120</v>
      </c>
      <c r="O13" s="119">
        <f t="shared" si="1"/>
        <v>5.8297706956859695E-3</v>
      </c>
    </row>
    <row r="14" spans="1:16" ht="15" x14ac:dyDescent="0.25">
      <c r="A14" s="113" t="s">
        <v>154</v>
      </c>
      <c r="B14" s="160">
        <v>11</v>
      </c>
      <c r="C14" s="116">
        <v>3</v>
      </c>
      <c r="D14" s="116">
        <v>4</v>
      </c>
      <c r="E14" s="116">
        <v>7</v>
      </c>
      <c r="F14" s="116">
        <v>1</v>
      </c>
      <c r="G14" s="116">
        <v>3</v>
      </c>
      <c r="H14" s="116">
        <v>8</v>
      </c>
      <c r="I14" s="116">
        <v>7</v>
      </c>
      <c r="J14" s="116">
        <v>1</v>
      </c>
      <c r="K14" s="116">
        <v>5</v>
      </c>
      <c r="L14" s="116">
        <v>7</v>
      </c>
      <c r="M14" s="116">
        <v>3</v>
      </c>
      <c r="N14" s="129">
        <f t="shared" si="0"/>
        <v>60</v>
      </c>
      <c r="O14" s="119">
        <f t="shared" si="1"/>
        <v>2.9148853478429848E-3</v>
      </c>
    </row>
    <row r="15" spans="1:16" ht="15" x14ac:dyDescent="0.25">
      <c r="A15" s="113" t="s">
        <v>156</v>
      </c>
      <c r="B15" s="160">
        <v>5</v>
      </c>
      <c r="C15" s="116">
        <v>4</v>
      </c>
      <c r="D15" s="116">
        <v>2</v>
      </c>
      <c r="E15" s="116">
        <v>3</v>
      </c>
      <c r="F15" s="116">
        <v>7</v>
      </c>
      <c r="G15" s="116">
        <v>3</v>
      </c>
      <c r="H15" s="116">
        <v>2</v>
      </c>
      <c r="I15" s="116">
        <v>7</v>
      </c>
      <c r="J15" s="116">
        <v>2</v>
      </c>
      <c r="K15" s="116">
        <v>7</v>
      </c>
      <c r="L15" s="116">
        <v>3</v>
      </c>
      <c r="M15" s="116">
        <v>2</v>
      </c>
      <c r="N15" s="129">
        <f t="shared" si="0"/>
        <v>47</v>
      </c>
      <c r="O15" s="119">
        <f t="shared" si="1"/>
        <v>2.283326855810338E-3</v>
      </c>
    </row>
    <row r="16" spans="1:16" ht="15" x14ac:dyDescent="0.25">
      <c r="A16" s="113" t="s">
        <v>151</v>
      </c>
      <c r="B16" s="160">
        <v>6</v>
      </c>
      <c r="C16" s="116">
        <v>3</v>
      </c>
      <c r="D16" s="116">
        <v>5</v>
      </c>
      <c r="E16" s="116">
        <v>2</v>
      </c>
      <c r="F16" s="116">
        <v>3</v>
      </c>
      <c r="G16" s="116">
        <v>1</v>
      </c>
      <c r="H16" s="116">
        <v>2</v>
      </c>
      <c r="I16" s="116">
        <v>4</v>
      </c>
      <c r="J16" s="116">
        <v>3</v>
      </c>
      <c r="K16" s="116">
        <v>6</v>
      </c>
      <c r="L16" s="116">
        <v>4</v>
      </c>
      <c r="M16" s="116">
        <v>3</v>
      </c>
      <c r="N16" s="129">
        <f t="shared" si="0"/>
        <v>42</v>
      </c>
      <c r="O16" s="119">
        <f t="shared" si="1"/>
        <v>2.0404197434900893E-3</v>
      </c>
    </row>
    <row r="17" spans="1:15" ht="15" x14ac:dyDescent="0.25">
      <c r="A17" s="113" t="s">
        <v>152</v>
      </c>
      <c r="B17" s="160">
        <v>3</v>
      </c>
      <c r="C17" s="116">
        <v>2</v>
      </c>
      <c r="D17" s="116">
        <v>6</v>
      </c>
      <c r="E17" s="116">
        <v>2</v>
      </c>
      <c r="F17" s="116">
        <v>4</v>
      </c>
      <c r="G17" s="116">
        <v>1</v>
      </c>
      <c r="H17" s="116">
        <v>3</v>
      </c>
      <c r="I17" s="116"/>
      <c r="J17" s="116">
        <v>1</v>
      </c>
      <c r="K17" s="116">
        <v>1</v>
      </c>
      <c r="L17" s="116">
        <v>3</v>
      </c>
      <c r="M17" s="116">
        <v>2</v>
      </c>
      <c r="N17" s="129">
        <f t="shared" si="0"/>
        <v>28</v>
      </c>
      <c r="O17" s="119">
        <f t="shared" si="1"/>
        <v>1.3602798289933929E-3</v>
      </c>
    </row>
    <row r="18" spans="1:15" ht="15" x14ac:dyDescent="0.25">
      <c r="A18" s="113" t="s">
        <v>170</v>
      </c>
      <c r="B18" s="160">
        <v>2</v>
      </c>
      <c r="C18" s="116">
        <v>2</v>
      </c>
      <c r="D18" s="116"/>
      <c r="E18" s="116"/>
      <c r="F18" s="116">
        <v>2</v>
      </c>
      <c r="G18" s="116">
        <v>2</v>
      </c>
      <c r="H18" s="116">
        <v>3</v>
      </c>
      <c r="I18" s="116">
        <v>1</v>
      </c>
      <c r="J18" s="116">
        <v>3</v>
      </c>
      <c r="K18" s="116">
        <v>1</v>
      </c>
      <c r="L18" s="116">
        <v>0</v>
      </c>
      <c r="M18" s="116">
        <v>2</v>
      </c>
      <c r="N18" s="129">
        <f t="shared" si="0"/>
        <v>18</v>
      </c>
      <c r="O18" s="119">
        <f t="shared" si="1"/>
        <v>8.7446560435289547E-4</v>
      </c>
    </row>
    <row r="19" spans="1:15" ht="15" x14ac:dyDescent="0.25">
      <c r="A19" s="113" t="s">
        <v>90</v>
      </c>
      <c r="B19" s="160"/>
      <c r="C19" s="116">
        <v>1</v>
      </c>
      <c r="D19" s="116"/>
      <c r="E19" s="116"/>
      <c r="F19" s="116">
        <v>2</v>
      </c>
      <c r="G19" s="116">
        <v>6</v>
      </c>
      <c r="H19" s="116"/>
      <c r="I19" s="116">
        <v>2</v>
      </c>
      <c r="J19" s="116">
        <v>2</v>
      </c>
      <c r="K19" s="116">
        <v>2</v>
      </c>
      <c r="L19" s="116">
        <v>0</v>
      </c>
      <c r="M19" s="116">
        <v>1</v>
      </c>
      <c r="N19" s="129">
        <f t="shared" si="0"/>
        <v>16</v>
      </c>
      <c r="O19" s="119">
        <f t="shared" si="1"/>
        <v>7.7730275942479595E-4</v>
      </c>
    </row>
    <row r="20" spans="1:15" ht="15" x14ac:dyDescent="0.25">
      <c r="A20" s="113" t="s">
        <v>157</v>
      </c>
      <c r="B20" s="160"/>
      <c r="C20" s="116">
        <v>2</v>
      </c>
      <c r="D20" s="116"/>
      <c r="E20" s="116">
        <v>2</v>
      </c>
      <c r="F20" s="116">
        <v>1</v>
      </c>
      <c r="G20" s="116">
        <v>2</v>
      </c>
      <c r="H20" s="116">
        <v>1</v>
      </c>
      <c r="I20" s="116">
        <v>5</v>
      </c>
      <c r="J20" s="116">
        <v>4</v>
      </c>
      <c r="K20" s="116">
        <v>2</v>
      </c>
      <c r="L20" s="116">
        <v>4</v>
      </c>
      <c r="M20" s="116">
        <v>0</v>
      </c>
      <c r="N20" s="129">
        <f t="shared" si="0"/>
        <v>23</v>
      </c>
      <c r="O20" s="119">
        <f t="shared" si="1"/>
        <v>1.1173727166731442E-3</v>
      </c>
    </row>
    <row r="21" spans="1:15" ht="15" x14ac:dyDescent="0.25">
      <c r="A21" s="113" t="s">
        <v>159</v>
      </c>
      <c r="B21" s="160">
        <v>3</v>
      </c>
      <c r="C21" s="116"/>
      <c r="D21" s="116">
        <v>2</v>
      </c>
      <c r="E21" s="116">
        <v>1</v>
      </c>
      <c r="F21" s="116"/>
      <c r="G21" s="116"/>
      <c r="H21" s="116"/>
      <c r="I21" s="116">
        <v>4</v>
      </c>
      <c r="J21" s="116">
        <v>1</v>
      </c>
      <c r="K21" s="116">
        <v>1</v>
      </c>
      <c r="L21" s="116">
        <v>1</v>
      </c>
      <c r="M21" s="116">
        <v>2</v>
      </c>
      <c r="N21" s="129">
        <f t="shared" si="0"/>
        <v>15</v>
      </c>
      <c r="O21" s="119">
        <f t="shared" si="1"/>
        <v>7.2872133696074619E-4</v>
      </c>
    </row>
    <row r="22" spans="1:15" ht="15" x14ac:dyDescent="0.25">
      <c r="A22" s="113" t="s">
        <v>169</v>
      </c>
      <c r="B22" s="160"/>
      <c r="C22" s="116">
        <v>3</v>
      </c>
      <c r="D22" s="116">
        <v>1</v>
      </c>
      <c r="E22" s="116"/>
      <c r="F22" s="116"/>
      <c r="G22" s="116">
        <v>1</v>
      </c>
      <c r="H22" s="116"/>
      <c r="I22" s="116"/>
      <c r="J22" s="116">
        <v>1</v>
      </c>
      <c r="K22" s="116"/>
      <c r="L22" s="116">
        <v>0</v>
      </c>
      <c r="M22" s="116">
        <v>0</v>
      </c>
      <c r="N22" s="129">
        <f t="shared" ref="N22:N23" si="2">SUM(B22:L22)</f>
        <v>6</v>
      </c>
      <c r="O22" s="119">
        <f t="shared" si="1"/>
        <v>2.9148853478429851E-4</v>
      </c>
    </row>
    <row r="23" spans="1:15" ht="15" x14ac:dyDescent="0.25">
      <c r="A23" s="113" t="s">
        <v>160</v>
      </c>
      <c r="B23" s="160"/>
      <c r="C23" s="116"/>
      <c r="D23" s="116">
        <v>1</v>
      </c>
      <c r="E23" s="116"/>
      <c r="F23" s="116">
        <v>1</v>
      </c>
      <c r="G23" s="116">
        <v>1</v>
      </c>
      <c r="H23" s="116"/>
      <c r="I23" s="116"/>
      <c r="J23" s="116"/>
      <c r="K23" s="116"/>
      <c r="L23" s="116">
        <v>0</v>
      </c>
      <c r="M23" s="116">
        <v>0</v>
      </c>
      <c r="N23" s="129">
        <f t="shared" si="2"/>
        <v>3</v>
      </c>
      <c r="O23" s="119">
        <f t="shared" si="1"/>
        <v>1.4574426739214925E-4</v>
      </c>
    </row>
    <row r="24" spans="1:15" ht="15" x14ac:dyDescent="0.25">
      <c r="A24" s="113" t="s">
        <v>158</v>
      </c>
      <c r="B24" s="160">
        <v>1</v>
      </c>
      <c r="C24" s="116"/>
      <c r="D24" s="116"/>
      <c r="E24" s="116">
        <v>1</v>
      </c>
      <c r="F24" s="116"/>
      <c r="G24" s="116"/>
      <c r="H24" s="116"/>
      <c r="I24" s="116">
        <v>1</v>
      </c>
      <c r="J24" s="116">
        <v>3</v>
      </c>
      <c r="K24" s="116">
        <v>2</v>
      </c>
      <c r="L24" s="116">
        <v>4</v>
      </c>
      <c r="M24" s="116">
        <v>1</v>
      </c>
      <c r="N24" s="129">
        <f>SUM(B24:M24)</f>
        <v>13</v>
      </c>
      <c r="O24" s="119">
        <f t="shared" si="1"/>
        <v>6.3155849203264667E-4</v>
      </c>
    </row>
    <row r="25" spans="1:15" ht="15" x14ac:dyDescent="0.25">
      <c r="A25" s="117" t="s">
        <v>104</v>
      </c>
      <c r="B25" s="118">
        <f t="shared" ref="B25:N25" si="3">SUM(B4:B24)</f>
        <v>1860</v>
      </c>
      <c r="C25" s="118">
        <f t="shared" si="3"/>
        <v>1652</v>
      </c>
      <c r="D25" s="118">
        <f t="shared" si="3"/>
        <v>1767</v>
      </c>
      <c r="E25" s="118">
        <f t="shared" si="3"/>
        <v>1361</v>
      </c>
      <c r="F25" s="118">
        <f t="shared" si="3"/>
        <v>1148</v>
      </c>
      <c r="G25" s="118">
        <f t="shared" si="3"/>
        <v>1504</v>
      </c>
      <c r="H25" s="118">
        <f t="shared" si="3"/>
        <v>2166</v>
      </c>
      <c r="I25" s="118">
        <f t="shared" si="3"/>
        <v>2346</v>
      </c>
      <c r="J25" s="118">
        <f t="shared" si="3"/>
        <v>2201</v>
      </c>
      <c r="K25" s="118">
        <f t="shared" si="3"/>
        <v>1692</v>
      </c>
      <c r="L25" s="118">
        <f t="shared" si="3"/>
        <v>1390</v>
      </c>
      <c r="M25" s="118">
        <f t="shared" si="3"/>
        <v>1497</v>
      </c>
      <c r="N25" s="118">
        <f t="shared" si="3"/>
        <v>20584</v>
      </c>
      <c r="O25" s="120">
        <f t="shared" si="1"/>
        <v>1</v>
      </c>
    </row>
    <row r="33" spans="6:14" x14ac:dyDescent="0.2">
      <c r="N33" s="207"/>
    </row>
    <row r="34" spans="6:14" x14ac:dyDescent="0.2">
      <c r="F34" s="116"/>
    </row>
  </sheetData>
  <sortState xmlns:xlrd2="http://schemas.microsoft.com/office/spreadsheetml/2017/richdata2" ref="A7:O28">
    <sortCondition descending="1" ref="N7:N28"/>
  </sortState>
  <mergeCells count="1">
    <mergeCell ref="B1:O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ayfa14">
    <outlinePr summaryBelow="0"/>
  </sheetPr>
  <dimension ref="A1:L50"/>
  <sheetViews>
    <sheetView showGridLines="0" zoomScaleNormal="100" workbookViewId="0">
      <selection activeCell="R15" sqref="R15"/>
    </sheetView>
  </sheetViews>
  <sheetFormatPr defaultColWidth="9.140625" defaultRowHeight="15" customHeight="1" x14ac:dyDescent="0.2"/>
  <cols>
    <col min="1" max="1" width="19" style="86" customWidth="1"/>
    <col min="2" max="2" width="12.28515625" style="134" customWidth="1"/>
    <col min="3" max="3" width="17.85546875" style="130" bestFit="1" customWidth="1"/>
    <col min="4" max="8" width="12.28515625" style="130" customWidth="1"/>
    <col min="9" max="9" width="17.85546875" style="130" bestFit="1" customWidth="1"/>
    <col min="10" max="10" width="12.28515625" style="130" customWidth="1"/>
    <col min="11" max="12" width="12.28515625" style="86" customWidth="1"/>
    <col min="13" max="16384" width="9.140625" style="90"/>
  </cols>
  <sheetData>
    <row r="1" spans="1:12" ht="15" customHeight="1" x14ac:dyDescent="0.2">
      <c r="B1" s="257" t="s">
        <v>996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ht="15" customHeight="1" x14ac:dyDescent="0.2">
      <c r="A2" s="163"/>
      <c r="B2" s="259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s="162" customFormat="1" ht="33.75" customHeight="1" x14ac:dyDescent="0.2">
      <c r="A3" s="136" t="s">
        <v>168</v>
      </c>
      <c r="B3" s="136" t="s">
        <v>114</v>
      </c>
      <c r="C3" s="102" t="s">
        <v>149</v>
      </c>
      <c r="D3" s="102" t="s">
        <v>116</v>
      </c>
      <c r="E3" s="102" t="s">
        <v>118</v>
      </c>
      <c r="F3" s="102" t="s">
        <v>117</v>
      </c>
      <c r="G3" s="213" t="s">
        <v>150</v>
      </c>
      <c r="H3" s="102" t="s">
        <v>119</v>
      </c>
      <c r="I3" s="102" t="s">
        <v>120</v>
      </c>
      <c r="J3" s="102" t="s">
        <v>153</v>
      </c>
      <c r="K3" s="102" t="s">
        <v>155</v>
      </c>
      <c r="L3" s="102" t="s">
        <v>175</v>
      </c>
    </row>
    <row r="4" spans="1:12" ht="15" customHeight="1" x14ac:dyDescent="0.2">
      <c r="A4" s="214" t="s">
        <v>96</v>
      </c>
      <c r="B4" s="216">
        <v>9</v>
      </c>
      <c r="C4" s="217">
        <v>13</v>
      </c>
      <c r="D4" s="217"/>
      <c r="E4" s="217">
        <v>13</v>
      </c>
      <c r="F4" s="217">
        <v>3</v>
      </c>
      <c r="G4" s="216">
        <v>9</v>
      </c>
      <c r="H4" s="216">
        <v>5</v>
      </c>
      <c r="I4" s="217"/>
      <c r="J4" s="217"/>
      <c r="K4" s="217">
        <v>1</v>
      </c>
      <c r="L4" s="217">
        <v>1</v>
      </c>
    </row>
    <row r="5" spans="1:12" ht="15" customHeight="1" x14ac:dyDescent="0.2">
      <c r="A5" s="215" t="s">
        <v>61</v>
      </c>
      <c r="B5" s="217">
        <v>509</v>
      </c>
      <c r="C5" s="217">
        <v>164</v>
      </c>
      <c r="D5" s="217">
        <v>6</v>
      </c>
      <c r="E5" s="217">
        <v>10</v>
      </c>
      <c r="F5" s="217">
        <v>39</v>
      </c>
      <c r="G5" s="216">
        <v>17</v>
      </c>
      <c r="H5" s="216">
        <v>23</v>
      </c>
      <c r="I5" s="217">
        <v>22</v>
      </c>
      <c r="J5" s="217">
        <v>11</v>
      </c>
      <c r="K5" s="217">
        <v>7</v>
      </c>
      <c r="L5" s="217">
        <v>14</v>
      </c>
    </row>
    <row r="6" spans="1:12" ht="15" customHeight="1" x14ac:dyDescent="0.2">
      <c r="A6" s="215" t="s">
        <v>72</v>
      </c>
      <c r="B6" s="217">
        <v>179</v>
      </c>
      <c r="C6" s="217">
        <v>140</v>
      </c>
      <c r="D6" s="217">
        <v>13</v>
      </c>
      <c r="E6" s="217">
        <v>23</v>
      </c>
      <c r="F6" s="217">
        <v>11</v>
      </c>
      <c r="G6" s="216">
        <v>32</v>
      </c>
      <c r="H6" s="216">
        <v>26</v>
      </c>
      <c r="I6" s="217">
        <v>8</v>
      </c>
      <c r="J6" s="217">
        <v>11</v>
      </c>
      <c r="K6" s="217">
        <v>9</v>
      </c>
      <c r="L6" s="217">
        <v>3</v>
      </c>
    </row>
    <row r="7" spans="1:12" ht="15" customHeight="1" x14ac:dyDescent="0.2">
      <c r="A7" s="215" t="s">
        <v>70</v>
      </c>
      <c r="B7" s="217">
        <v>305</v>
      </c>
      <c r="C7" s="217">
        <v>152</v>
      </c>
      <c r="D7" s="217">
        <v>36</v>
      </c>
      <c r="E7" s="217">
        <v>24</v>
      </c>
      <c r="F7" s="217">
        <v>30</v>
      </c>
      <c r="G7" s="216">
        <v>19</v>
      </c>
      <c r="H7" s="216">
        <v>17</v>
      </c>
      <c r="I7" s="217">
        <v>17</v>
      </c>
      <c r="J7" s="217">
        <v>7</v>
      </c>
      <c r="K7" s="217">
        <v>5</v>
      </c>
      <c r="L7" s="217">
        <v>4</v>
      </c>
    </row>
    <row r="8" spans="1:12" ht="15" customHeight="1" x14ac:dyDescent="0.2">
      <c r="A8" s="215" t="s">
        <v>67</v>
      </c>
      <c r="B8" s="216">
        <v>292</v>
      </c>
      <c r="C8" s="217">
        <v>249</v>
      </c>
      <c r="D8" s="217">
        <v>16</v>
      </c>
      <c r="E8" s="217">
        <v>17</v>
      </c>
      <c r="F8" s="217">
        <v>28</v>
      </c>
      <c r="G8" s="216">
        <v>66</v>
      </c>
      <c r="H8" s="216">
        <v>18</v>
      </c>
      <c r="I8" s="217">
        <v>17</v>
      </c>
      <c r="J8" s="217">
        <v>6</v>
      </c>
      <c r="K8" s="217">
        <v>4</v>
      </c>
      <c r="L8" s="217">
        <v>15</v>
      </c>
    </row>
    <row r="9" spans="1:12" ht="15" customHeight="1" x14ac:dyDescent="0.2">
      <c r="A9" s="215" t="s">
        <v>62</v>
      </c>
      <c r="B9" s="216">
        <v>197</v>
      </c>
      <c r="C9" s="217">
        <v>226</v>
      </c>
      <c r="D9" s="217">
        <v>10</v>
      </c>
      <c r="E9" s="217">
        <v>10</v>
      </c>
      <c r="F9" s="217">
        <v>20</v>
      </c>
      <c r="G9" s="216">
        <v>21</v>
      </c>
      <c r="H9" s="216">
        <v>32</v>
      </c>
      <c r="I9" s="217">
        <v>15</v>
      </c>
      <c r="J9" s="217">
        <v>5</v>
      </c>
      <c r="K9" s="217">
        <v>3</v>
      </c>
      <c r="L9" s="217">
        <v>14</v>
      </c>
    </row>
    <row r="10" spans="1:12" ht="15" customHeight="1" x14ac:dyDescent="0.2">
      <c r="A10" s="215" t="s">
        <v>88</v>
      </c>
      <c r="B10" s="216">
        <v>95</v>
      </c>
      <c r="C10" s="217">
        <v>95</v>
      </c>
      <c r="D10" s="217">
        <v>2</v>
      </c>
      <c r="E10" s="217">
        <v>3</v>
      </c>
      <c r="F10" s="217">
        <v>7</v>
      </c>
      <c r="G10" s="216">
        <v>7</v>
      </c>
      <c r="H10" s="216">
        <v>13</v>
      </c>
      <c r="I10" s="217">
        <v>2</v>
      </c>
      <c r="J10" s="217">
        <v>1</v>
      </c>
      <c r="K10" s="217"/>
      <c r="L10" s="217">
        <v>3</v>
      </c>
    </row>
    <row r="11" spans="1:12" ht="15" customHeight="1" x14ac:dyDescent="0.2">
      <c r="A11" s="215" t="s">
        <v>57</v>
      </c>
      <c r="B11" s="216">
        <v>348</v>
      </c>
      <c r="C11" s="217">
        <v>223</v>
      </c>
      <c r="D11" s="217">
        <v>47</v>
      </c>
      <c r="E11" s="217">
        <v>10</v>
      </c>
      <c r="F11" s="217">
        <v>41</v>
      </c>
      <c r="G11" s="216">
        <v>20</v>
      </c>
      <c r="H11" s="216">
        <v>52</v>
      </c>
      <c r="I11" s="217">
        <v>25</v>
      </c>
      <c r="J11" s="217">
        <v>5</v>
      </c>
      <c r="K11" s="217">
        <v>3</v>
      </c>
      <c r="L11" s="217">
        <v>14</v>
      </c>
    </row>
    <row r="12" spans="1:12" ht="15" customHeight="1" x14ac:dyDescent="0.2">
      <c r="A12" s="215" t="s">
        <v>78</v>
      </c>
      <c r="B12" s="216">
        <v>126</v>
      </c>
      <c r="C12" s="217">
        <v>140</v>
      </c>
      <c r="D12" s="217">
        <v>2</v>
      </c>
      <c r="E12" s="217">
        <v>6</v>
      </c>
      <c r="F12" s="217">
        <v>18</v>
      </c>
      <c r="G12" s="216">
        <v>11</v>
      </c>
      <c r="H12" s="216">
        <v>16</v>
      </c>
      <c r="I12" s="217"/>
      <c r="J12" s="217">
        <v>1</v>
      </c>
      <c r="K12" s="217">
        <v>1</v>
      </c>
      <c r="L12" s="217">
        <v>3</v>
      </c>
    </row>
    <row r="13" spans="1:12" ht="15" customHeight="1" x14ac:dyDescent="0.2">
      <c r="A13" s="215" t="s">
        <v>95</v>
      </c>
      <c r="B13" s="217">
        <v>195</v>
      </c>
      <c r="C13" s="217">
        <v>86</v>
      </c>
      <c r="D13" s="217">
        <v>9</v>
      </c>
      <c r="E13" s="217">
        <v>8</v>
      </c>
      <c r="F13" s="217">
        <v>6</v>
      </c>
      <c r="G13" s="216">
        <v>6</v>
      </c>
      <c r="H13" s="216">
        <v>11</v>
      </c>
      <c r="I13" s="217">
        <v>1</v>
      </c>
      <c r="J13" s="217">
        <v>5</v>
      </c>
      <c r="K13" s="217"/>
      <c r="L13" s="217">
        <v>1</v>
      </c>
    </row>
    <row r="14" spans="1:12" ht="15" customHeight="1" x14ac:dyDescent="0.2">
      <c r="A14" s="215" t="s">
        <v>81</v>
      </c>
      <c r="B14" s="217">
        <v>165</v>
      </c>
      <c r="C14" s="217">
        <v>100</v>
      </c>
      <c r="D14" s="217">
        <v>14</v>
      </c>
      <c r="E14" s="217">
        <v>98</v>
      </c>
      <c r="F14" s="217">
        <v>45</v>
      </c>
      <c r="G14" s="216">
        <v>29</v>
      </c>
      <c r="H14" s="216">
        <v>8</v>
      </c>
      <c r="I14" s="217">
        <v>3</v>
      </c>
      <c r="J14" s="217">
        <v>10</v>
      </c>
      <c r="K14" s="217">
        <v>2</v>
      </c>
      <c r="L14" s="217">
        <v>1</v>
      </c>
    </row>
    <row r="15" spans="1:12" ht="15" customHeight="1" x14ac:dyDescent="0.2">
      <c r="A15" s="215" t="s">
        <v>68</v>
      </c>
      <c r="B15" s="217">
        <v>231</v>
      </c>
      <c r="C15" s="217">
        <v>128</v>
      </c>
      <c r="D15" s="217">
        <v>32</v>
      </c>
      <c r="E15" s="217">
        <v>31</v>
      </c>
      <c r="F15" s="217">
        <v>14</v>
      </c>
      <c r="G15" s="216">
        <v>16</v>
      </c>
      <c r="H15" s="216">
        <v>13</v>
      </c>
      <c r="I15" s="217">
        <v>8</v>
      </c>
      <c r="J15" s="217">
        <v>4</v>
      </c>
      <c r="K15" s="217"/>
      <c r="L15" s="217">
        <v>5</v>
      </c>
    </row>
    <row r="16" spans="1:12" ht="15" customHeight="1" x14ac:dyDescent="0.2">
      <c r="A16" s="215" t="s">
        <v>89</v>
      </c>
      <c r="B16" s="216">
        <v>98</v>
      </c>
      <c r="C16" s="217">
        <v>141</v>
      </c>
      <c r="D16" s="217">
        <v>21</v>
      </c>
      <c r="E16" s="217">
        <v>18</v>
      </c>
      <c r="F16" s="217">
        <v>7</v>
      </c>
      <c r="G16" s="216">
        <v>13</v>
      </c>
      <c r="H16" s="216">
        <v>32</v>
      </c>
      <c r="I16" s="217">
        <v>4</v>
      </c>
      <c r="J16" s="217">
        <v>4</v>
      </c>
      <c r="K16" s="217">
        <v>5</v>
      </c>
      <c r="L16" s="217">
        <v>7</v>
      </c>
    </row>
    <row r="17" spans="1:12" ht="15" customHeight="1" x14ac:dyDescent="0.2">
      <c r="A17" s="215" t="s">
        <v>91</v>
      </c>
      <c r="B17" s="216">
        <v>396</v>
      </c>
      <c r="C17" s="217">
        <v>110</v>
      </c>
      <c r="D17" s="217">
        <v>48</v>
      </c>
      <c r="E17" s="217">
        <v>12</v>
      </c>
      <c r="F17" s="217">
        <v>20</v>
      </c>
      <c r="G17" s="216">
        <v>9</v>
      </c>
      <c r="H17" s="216">
        <v>21</v>
      </c>
      <c r="I17" s="217">
        <v>24</v>
      </c>
      <c r="J17" s="217">
        <v>4</v>
      </c>
      <c r="K17" s="217">
        <v>8</v>
      </c>
      <c r="L17" s="217">
        <v>9</v>
      </c>
    </row>
    <row r="18" spans="1:12" ht="15" customHeight="1" x14ac:dyDescent="0.2">
      <c r="A18" s="215" t="s">
        <v>92</v>
      </c>
      <c r="B18" s="216">
        <v>115</v>
      </c>
      <c r="C18" s="217">
        <v>47</v>
      </c>
      <c r="D18" s="217">
        <v>51</v>
      </c>
      <c r="E18" s="217">
        <v>7</v>
      </c>
      <c r="F18" s="217">
        <v>76</v>
      </c>
      <c r="G18" s="216">
        <v>28</v>
      </c>
      <c r="H18" s="216">
        <v>6</v>
      </c>
      <c r="I18" s="217">
        <v>1</v>
      </c>
      <c r="J18" s="217">
        <v>5</v>
      </c>
      <c r="K18" s="217"/>
      <c r="L18" s="217">
        <v>4</v>
      </c>
    </row>
    <row r="19" spans="1:12" ht="15" customHeight="1" x14ac:dyDescent="0.2">
      <c r="A19" s="215" t="s">
        <v>94</v>
      </c>
      <c r="B19" s="216">
        <v>87</v>
      </c>
      <c r="C19" s="217">
        <v>68</v>
      </c>
      <c r="D19" s="217">
        <v>4</v>
      </c>
      <c r="E19" s="217">
        <v>45</v>
      </c>
      <c r="F19" s="217">
        <v>12</v>
      </c>
      <c r="G19" s="216">
        <v>15</v>
      </c>
      <c r="H19" s="216">
        <v>12</v>
      </c>
      <c r="I19" s="217">
        <v>10</v>
      </c>
      <c r="J19" s="217">
        <v>2</v>
      </c>
      <c r="K19" s="217">
        <v>1</v>
      </c>
      <c r="L19" s="217">
        <v>2</v>
      </c>
    </row>
    <row r="20" spans="1:12" ht="15" customHeight="1" x14ac:dyDescent="0.2">
      <c r="A20" s="215" t="s">
        <v>71</v>
      </c>
      <c r="B20" s="216">
        <v>160</v>
      </c>
      <c r="C20" s="217">
        <v>188</v>
      </c>
      <c r="D20" s="217">
        <v>13</v>
      </c>
      <c r="E20" s="217">
        <v>13</v>
      </c>
      <c r="F20" s="217">
        <v>16</v>
      </c>
      <c r="G20" s="216">
        <v>35</v>
      </c>
      <c r="H20" s="216">
        <v>10</v>
      </c>
      <c r="I20" s="217">
        <v>4</v>
      </c>
      <c r="J20" s="217">
        <v>3</v>
      </c>
      <c r="K20" s="217">
        <v>1</v>
      </c>
      <c r="L20" s="217">
        <v>1</v>
      </c>
    </row>
    <row r="21" spans="1:12" ht="15" customHeight="1" x14ac:dyDescent="0.2">
      <c r="A21" s="215" t="s">
        <v>64</v>
      </c>
      <c r="B21" s="216">
        <v>460</v>
      </c>
      <c r="C21" s="217">
        <v>344</v>
      </c>
      <c r="D21" s="217">
        <v>98</v>
      </c>
      <c r="E21" s="217">
        <v>53</v>
      </c>
      <c r="F21" s="217">
        <v>75</v>
      </c>
      <c r="G21" s="216">
        <v>58</v>
      </c>
      <c r="H21" s="216">
        <v>46</v>
      </c>
      <c r="I21" s="217">
        <v>60</v>
      </c>
      <c r="J21" s="217">
        <v>13</v>
      </c>
      <c r="K21" s="217">
        <v>10</v>
      </c>
      <c r="L21" s="217">
        <v>22</v>
      </c>
    </row>
    <row r="22" spans="1:12" ht="15" customHeight="1" x14ac:dyDescent="0.2">
      <c r="A22" s="215" t="s">
        <v>74</v>
      </c>
      <c r="B22" s="216">
        <v>257</v>
      </c>
      <c r="C22" s="217">
        <v>160</v>
      </c>
      <c r="D22" s="217">
        <v>12</v>
      </c>
      <c r="E22" s="217">
        <v>8</v>
      </c>
      <c r="F22" s="217">
        <v>38</v>
      </c>
      <c r="G22" s="216">
        <v>16</v>
      </c>
      <c r="H22" s="216">
        <v>29</v>
      </c>
      <c r="I22" s="217">
        <v>3</v>
      </c>
      <c r="J22" s="217">
        <v>8</v>
      </c>
      <c r="K22" s="217">
        <v>3</v>
      </c>
      <c r="L22" s="217">
        <v>7</v>
      </c>
    </row>
    <row r="23" spans="1:12" ht="15" customHeight="1" x14ac:dyDescent="0.2">
      <c r="A23" s="215" t="s">
        <v>73</v>
      </c>
      <c r="B23" s="216">
        <v>338</v>
      </c>
      <c r="C23" s="217">
        <v>256</v>
      </c>
      <c r="D23" s="217">
        <v>24</v>
      </c>
      <c r="E23" s="217">
        <v>18</v>
      </c>
      <c r="F23" s="217">
        <v>175</v>
      </c>
      <c r="G23" s="216">
        <v>10</v>
      </c>
      <c r="H23" s="216">
        <v>31</v>
      </c>
      <c r="I23" s="217">
        <v>4</v>
      </c>
      <c r="J23" s="217">
        <v>7</v>
      </c>
      <c r="K23" s="217">
        <v>1</v>
      </c>
      <c r="L23" s="217">
        <v>8</v>
      </c>
    </row>
    <row r="24" spans="1:12" ht="15" customHeight="1" x14ac:dyDescent="0.2">
      <c r="A24" s="215" t="s">
        <v>59</v>
      </c>
      <c r="B24" s="216">
        <v>357</v>
      </c>
      <c r="C24" s="217">
        <v>182</v>
      </c>
      <c r="D24" s="217">
        <v>9</v>
      </c>
      <c r="E24" s="217">
        <v>10</v>
      </c>
      <c r="F24" s="217">
        <v>27</v>
      </c>
      <c r="G24" s="216">
        <v>10</v>
      </c>
      <c r="H24" s="216">
        <v>15</v>
      </c>
      <c r="I24" s="217">
        <v>2</v>
      </c>
      <c r="J24" s="217">
        <v>8</v>
      </c>
      <c r="K24" s="217">
        <v>4</v>
      </c>
      <c r="L24" s="217">
        <v>5</v>
      </c>
    </row>
    <row r="25" spans="1:12" ht="15" customHeight="1" x14ac:dyDescent="0.2">
      <c r="A25" s="215" t="s">
        <v>63</v>
      </c>
      <c r="B25" s="216">
        <v>89</v>
      </c>
      <c r="C25" s="217">
        <v>118</v>
      </c>
      <c r="D25" s="217">
        <v>5</v>
      </c>
      <c r="E25" s="217">
        <v>7</v>
      </c>
      <c r="F25" s="217">
        <v>17</v>
      </c>
      <c r="G25" s="216">
        <v>20</v>
      </c>
      <c r="H25" s="216">
        <v>4</v>
      </c>
      <c r="I25" s="217">
        <v>1</v>
      </c>
      <c r="J25" s="217">
        <v>5</v>
      </c>
      <c r="K25" s="217">
        <v>2</v>
      </c>
      <c r="L25" s="217">
        <v>5</v>
      </c>
    </row>
    <row r="26" spans="1:12" ht="15" customHeight="1" x14ac:dyDescent="0.2">
      <c r="A26" s="215" t="s">
        <v>84</v>
      </c>
      <c r="B26" s="216">
        <v>169</v>
      </c>
      <c r="C26" s="217">
        <v>124</v>
      </c>
      <c r="D26" s="217">
        <v>3</v>
      </c>
      <c r="E26" s="217">
        <v>31</v>
      </c>
      <c r="F26" s="217">
        <v>5</v>
      </c>
      <c r="G26" s="216">
        <v>12</v>
      </c>
      <c r="H26" s="216">
        <v>18</v>
      </c>
      <c r="I26" s="217">
        <v>1</v>
      </c>
      <c r="J26" s="217">
        <v>15</v>
      </c>
      <c r="K26" s="217">
        <v>2</v>
      </c>
      <c r="L26" s="217">
        <v>6</v>
      </c>
    </row>
    <row r="27" spans="1:12" ht="15" customHeight="1" x14ac:dyDescent="0.2">
      <c r="A27" s="215" t="s">
        <v>76</v>
      </c>
      <c r="B27" s="216">
        <v>169</v>
      </c>
      <c r="C27" s="217">
        <v>160</v>
      </c>
      <c r="D27" s="217">
        <v>12</v>
      </c>
      <c r="E27" s="217">
        <v>17</v>
      </c>
      <c r="F27" s="217">
        <v>15</v>
      </c>
      <c r="G27" s="216">
        <v>19</v>
      </c>
      <c r="H27" s="216">
        <v>18</v>
      </c>
      <c r="I27" s="217">
        <v>3</v>
      </c>
      <c r="J27" s="217">
        <v>6</v>
      </c>
      <c r="K27" s="217">
        <v>4</v>
      </c>
      <c r="L27" s="217">
        <v>2</v>
      </c>
    </row>
    <row r="28" spans="1:12" ht="15" customHeight="1" x14ac:dyDescent="0.2">
      <c r="A28" s="215" t="s">
        <v>85</v>
      </c>
      <c r="B28" s="216">
        <v>158</v>
      </c>
      <c r="C28" s="217">
        <v>125</v>
      </c>
      <c r="D28" s="217">
        <v>55</v>
      </c>
      <c r="E28" s="217">
        <v>49</v>
      </c>
      <c r="F28" s="217">
        <v>31</v>
      </c>
      <c r="G28" s="216">
        <v>24</v>
      </c>
      <c r="H28" s="216">
        <v>7</v>
      </c>
      <c r="I28" s="217">
        <v>2</v>
      </c>
      <c r="J28" s="217">
        <v>7</v>
      </c>
      <c r="K28" s="217"/>
      <c r="L28" s="217">
        <v>6</v>
      </c>
    </row>
    <row r="29" spans="1:12" ht="15" customHeight="1" x14ac:dyDescent="0.2">
      <c r="A29" s="215" t="s">
        <v>58</v>
      </c>
      <c r="B29" s="216">
        <v>407</v>
      </c>
      <c r="C29" s="217">
        <v>257</v>
      </c>
      <c r="D29" s="217">
        <v>14</v>
      </c>
      <c r="E29" s="217">
        <v>30</v>
      </c>
      <c r="F29" s="217">
        <v>20</v>
      </c>
      <c r="G29" s="216">
        <v>21</v>
      </c>
      <c r="H29" s="216">
        <v>43</v>
      </c>
      <c r="I29" s="217">
        <v>29</v>
      </c>
      <c r="J29" s="217">
        <v>10</v>
      </c>
      <c r="K29" s="217">
        <v>5</v>
      </c>
      <c r="L29" s="217">
        <v>15</v>
      </c>
    </row>
    <row r="30" spans="1:12" ht="15" customHeight="1" x14ac:dyDescent="0.2">
      <c r="A30" s="215" t="s">
        <v>77</v>
      </c>
      <c r="B30" s="216">
        <v>172</v>
      </c>
      <c r="C30" s="217">
        <v>133</v>
      </c>
      <c r="D30" s="217">
        <v>31</v>
      </c>
      <c r="E30" s="217">
        <v>72</v>
      </c>
      <c r="F30" s="217">
        <v>31</v>
      </c>
      <c r="G30" s="216">
        <v>27</v>
      </c>
      <c r="H30" s="216">
        <v>11</v>
      </c>
      <c r="I30" s="217">
        <v>6</v>
      </c>
      <c r="J30" s="217">
        <v>8</v>
      </c>
      <c r="K30" s="217">
        <v>5</v>
      </c>
      <c r="L30" s="217">
        <v>11</v>
      </c>
    </row>
    <row r="31" spans="1:12" ht="15" customHeight="1" x14ac:dyDescent="0.2">
      <c r="A31" s="215" t="s">
        <v>75</v>
      </c>
      <c r="B31" s="216">
        <v>277</v>
      </c>
      <c r="C31" s="217">
        <v>212</v>
      </c>
      <c r="D31" s="217">
        <v>116</v>
      </c>
      <c r="E31" s="217">
        <v>154</v>
      </c>
      <c r="F31" s="217">
        <v>55</v>
      </c>
      <c r="G31" s="216">
        <v>30</v>
      </c>
      <c r="H31" s="216">
        <v>20</v>
      </c>
      <c r="I31" s="217">
        <v>16</v>
      </c>
      <c r="J31" s="217">
        <v>15</v>
      </c>
      <c r="K31" s="217">
        <v>1</v>
      </c>
      <c r="L31" s="217">
        <v>11</v>
      </c>
    </row>
    <row r="32" spans="1:12" ht="15" customHeight="1" x14ac:dyDescent="0.2">
      <c r="A32" s="215" t="s">
        <v>79</v>
      </c>
      <c r="B32" s="216">
        <v>248</v>
      </c>
      <c r="C32" s="217">
        <v>131</v>
      </c>
      <c r="D32" s="217">
        <v>36</v>
      </c>
      <c r="E32" s="217">
        <v>55</v>
      </c>
      <c r="F32" s="217">
        <v>28</v>
      </c>
      <c r="G32" s="216">
        <v>14</v>
      </c>
      <c r="H32" s="216">
        <v>27</v>
      </c>
      <c r="I32" s="217">
        <v>29</v>
      </c>
      <c r="J32" s="217">
        <v>10</v>
      </c>
      <c r="K32" s="217">
        <v>4</v>
      </c>
      <c r="L32" s="217">
        <v>4</v>
      </c>
    </row>
    <row r="33" spans="1:12" ht="15" customHeight="1" x14ac:dyDescent="0.2">
      <c r="A33" s="215" t="s">
        <v>82</v>
      </c>
      <c r="B33" s="216">
        <v>90</v>
      </c>
      <c r="C33" s="217">
        <v>139</v>
      </c>
      <c r="D33" s="217">
        <v>15</v>
      </c>
      <c r="E33" s="217">
        <v>33</v>
      </c>
      <c r="F33" s="217">
        <v>20</v>
      </c>
      <c r="G33" s="216">
        <v>26</v>
      </c>
      <c r="H33" s="216">
        <v>15</v>
      </c>
      <c r="I33" s="217">
        <v>1</v>
      </c>
      <c r="J33" s="217">
        <v>7</v>
      </c>
      <c r="K33" s="217">
        <v>1</v>
      </c>
      <c r="L33" s="217">
        <v>5</v>
      </c>
    </row>
    <row r="34" spans="1:12" ht="15" customHeight="1" x14ac:dyDescent="0.2">
      <c r="A34" s="215" t="s">
        <v>65</v>
      </c>
      <c r="B34" s="216">
        <v>144</v>
      </c>
      <c r="C34" s="217">
        <v>113</v>
      </c>
      <c r="D34" s="217">
        <v>434</v>
      </c>
      <c r="E34" s="217">
        <v>26</v>
      </c>
      <c r="F34" s="217">
        <v>61</v>
      </c>
      <c r="G34" s="216">
        <v>45</v>
      </c>
      <c r="H34" s="216">
        <v>27</v>
      </c>
      <c r="I34" s="217">
        <v>28</v>
      </c>
      <c r="J34" s="217">
        <v>8</v>
      </c>
      <c r="K34" s="217">
        <v>9</v>
      </c>
      <c r="L34" s="217">
        <v>8</v>
      </c>
    </row>
    <row r="35" spans="1:12" ht="15" customHeight="1" x14ac:dyDescent="0.2">
      <c r="A35" s="215" t="s">
        <v>66</v>
      </c>
      <c r="B35" s="216">
        <v>225</v>
      </c>
      <c r="C35" s="217">
        <v>93</v>
      </c>
      <c r="D35" s="217">
        <v>111</v>
      </c>
      <c r="E35" s="217">
        <v>24</v>
      </c>
      <c r="F35" s="217">
        <v>41</v>
      </c>
      <c r="G35" s="216">
        <v>31</v>
      </c>
      <c r="H35" s="216">
        <v>10</v>
      </c>
      <c r="I35" s="217">
        <v>16</v>
      </c>
      <c r="J35" s="217">
        <v>9</v>
      </c>
      <c r="K35" s="217">
        <v>4</v>
      </c>
      <c r="L35" s="217"/>
    </row>
    <row r="36" spans="1:12" ht="15" customHeight="1" x14ac:dyDescent="0.2">
      <c r="A36" s="215" t="s">
        <v>69</v>
      </c>
      <c r="B36" s="216">
        <v>295</v>
      </c>
      <c r="C36" s="217">
        <v>220</v>
      </c>
      <c r="D36" s="217">
        <v>14</v>
      </c>
      <c r="E36" s="217">
        <v>10</v>
      </c>
      <c r="F36" s="217">
        <v>35</v>
      </c>
      <c r="G36" s="216">
        <v>14</v>
      </c>
      <c r="H36" s="216">
        <v>19</v>
      </c>
      <c r="I36" s="217">
        <v>13</v>
      </c>
      <c r="J36" s="217">
        <v>7</v>
      </c>
      <c r="K36" s="217">
        <v>4</v>
      </c>
      <c r="L36" s="217">
        <v>9</v>
      </c>
    </row>
    <row r="37" spans="1:12" ht="15" customHeight="1" x14ac:dyDescent="0.2">
      <c r="A37" s="215" t="s">
        <v>86</v>
      </c>
      <c r="B37" s="216">
        <v>37</v>
      </c>
      <c r="C37" s="217">
        <v>29</v>
      </c>
      <c r="D37" s="217"/>
      <c r="E37" s="217">
        <v>32</v>
      </c>
      <c r="F37" s="217">
        <v>26</v>
      </c>
      <c r="G37" s="216">
        <v>21</v>
      </c>
      <c r="H37" s="216">
        <v>31</v>
      </c>
      <c r="I37" s="217">
        <v>1</v>
      </c>
      <c r="J37" s="217">
        <v>4</v>
      </c>
      <c r="K37" s="217">
        <v>1</v>
      </c>
      <c r="L37" s="217">
        <v>1</v>
      </c>
    </row>
    <row r="38" spans="1:12" ht="15" customHeight="1" x14ac:dyDescent="0.2">
      <c r="A38" s="215" t="s">
        <v>87</v>
      </c>
      <c r="B38" s="216">
        <v>91</v>
      </c>
      <c r="C38" s="217">
        <v>144</v>
      </c>
      <c r="D38" s="217">
        <v>14</v>
      </c>
      <c r="E38" s="217">
        <v>24</v>
      </c>
      <c r="F38" s="217">
        <v>7</v>
      </c>
      <c r="G38" s="216">
        <v>15</v>
      </c>
      <c r="H38" s="216">
        <v>41</v>
      </c>
      <c r="I38" s="217">
        <v>1</v>
      </c>
      <c r="J38" s="217">
        <v>13</v>
      </c>
      <c r="K38" s="217"/>
      <c r="L38" s="217">
        <v>9</v>
      </c>
    </row>
    <row r="39" spans="1:12" ht="15" customHeight="1" x14ac:dyDescent="0.2">
      <c r="A39" s="215" t="s">
        <v>60</v>
      </c>
      <c r="B39" s="216">
        <v>82</v>
      </c>
      <c r="C39" s="217">
        <v>95</v>
      </c>
      <c r="D39" s="217">
        <v>144</v>
      </c>
      <c r="E39" s="217">
        <v>41</v>
      </c>
      <c r="F39" s="217">
        <v>33</v>
      </c>
      <c r="G39" s="216">
        <v>31</v>
      </c>
      <c r="H39" s="216">
        <v>15</v>
      </c>
      <c r="I39" s="217">
        <v>2</v>
      </c>
      <c r="J39" s="217">
        <v>7</v>
      </c>
      <c r="K39" s="217">
        <v>1</v>
      </c>
      <c r="L39" s="217">
        <v>12</v>
      </c>
    </row>
    <row r="40" spans="1:12" ht="15" customHeight="1" x14ac:dyDescent="0.2">
      <c r="A40" s="215" t="s">
        <v>80</v>
      </c>
      <c r="B40" s="216">
        <v>248</v>
      </c>
      <c r="C40" s="217">
        <v>200</v>
      </c>
      <c r="D40" s="217">
        <v>37</v>
      </c>
      <c r="E40" s="217">
        <v>60</v>
      </c>
      <c r="F40" s="217">
        <v>65</v>
      </c>
      <c r="G40" s="216">
        <v>37</v>
      </c>
      <c r="H40" s="216">
        <v>41</v>
      </c>
      <c r="I40" s="217">
        <v>10</v>
      </c>
      <c r="J40" s="217">
        <v>17</v>
      </c>
      <c r="K40" s="217">
        <v>6</v>
      </c>
      <c r="L40" s="217">
        <v>18</v>
      </c>
    </row>
    <row r="41" spans="1:12" ht="15" customHeight="1" x14ac:dyDescent="0.2">
      <c r="A41" s="215" t="s">
        <v>93</v>
      </c>
      <c r="B41" s="216">
        <v>142</v>
      </c>
      <c r="C41" s="217">
        <v>106</v>
      </c>
      <c r="D41" s="217">
        <v>6</v>
      </c>
      <c r="E41" s="217">
        <v>100</v>
      </c>
      <c r="F41" s="217">
        <v>23</v>
      </c>
      <c r="G41" s="216">
        <v>43</v>
      </c>
      <c r="H41" s="216">
        <v>7</v>
      </c>
      <c r="I41" s="217">
        <v>8</v>
      </c>
      <c r="J41" s="217">
        <v>14</v>
      </c>
      <c r="K41" s="217"/>
      <c r="L41" s="217">
        <v>5</v>
      </c>
    </row>
    <row r="42" spans="1:12" ht="15" customHeight="1" x14ac:dyDescent="0.2">
      <c r="A42" s="215" t="s">
        <v>83</v>
      </c>
      <c r="B42" s="216">
        <v>129</v>
      </c>
      <c r="C42" s="217">
        <v>169</v>
      </c>
      <c r="D42" s="217">
        <v>3</v>
      </c>
      <c r="E42" s="217">
        <v>2</v>
      </c>
      <c r="F42" s="217">
        <v>8</v>
      </c>
      <c r="G42" s="216">
        <v>11</v>
      </c>
      <c r="H42" s="216">
        <v>12</v>
      </c>
      <c r="I42" s="217">
        <v>1</v>
      </c>
      <c r="J42" s="217">
        <v>5</v>
      </c>
      <c r="K42" s="217"/>
      <c r="L42" s="217">
        <v>1</v>
      </c>
    </row>
    <row r="43" spans="1:12" ht="15" customHeight="1" x14ac:dyDescent="0.2">
      <c r="A43" s="221"/>
      <c r="B43" s="216"/>
      <c r="C43" s="217"/>
      <c r="D43" s="217"/>
      <c r="E43" s="217"/>
      <c r="F43" s="217"/>
      <c r="G43" s="216"/>
      <c r="H43" s="216"/>
      <c r="I43" s="217"/>
      <c r="J43" s="217"/>
      <c r="K43" s="217"/>
      <c r="L43" s="217"/>
    </row>
    <row r="44" spans="1:12" ht="15" customHeight="1" x14ac:dyDescent="0.2">
      <c r="A44" s="256" t="s">
        <v>176</v>
      </c>
      <c r="B44" s="256"/>
    </row>
    <row r="45" spans="1:12" ht="15" customHeight="1" x14ac:dyDescent="0.2">
      <c r="A45" s="256"/>
      <c r="B45" s="256"/>
    </row>
    <row r="46" spans="1:12" ht="15" customHeight="1" x14ac:dyDescent="0.2">
      <c r="A46" s="256"/>
      <c r="B46" s="256"/>
    </row>
    <row r="47" spans="1:12" ht="15" customHeight="1" x14ac:dyDescent="0.2">
      <c r="A47" s="256"/>
      <c r="B47" s="256"/>
    </row>
    <row r="48" spans="1:12" ht="15" customHeight="1" x14ac:dyDescent="0.2">
      <c r="A48" s="256"/>
      <c r="B48" s="256"/>
    </row>
    <row r="49" spans="1:2" ht="15" customHeight="1" x14ac:dyDescent="0.2">
      <c r="A49" s="256"/>
      <c r="B49" s="256"/>
    </row>
    <row r="50" spans="1:2" ht="15" customHeight="1" x14ac:dyDescent="0.2">
      <c r="A50" s="256"/>
      <c r="B50" s="256"/>
    </row>
  </sheetData>
  <mergeCells count="2">
    <mergeCell ref="A44:B50"/>
    <mergeCell ref="B1:L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ayfa15">
    <outlinePr summaryBelow="0"/>
  </sheetPr>
  <dimension ref="A1:W525"/>
  <sheetViews>
    <sheetView showGridLines="0" zoomScaleNormal="100" workbookViewId="0">
      <selection activeCell="O4" sqref="O4:O525"/>
    </sheetView>
  </sheetViews>
  <sheetFormatPr defaultColWidth="9.140625" defaultRowHeight="15" customHeight="1" x14ac:dyDescent="0.25"/>
  <cols>
    <col min="1" max="1" width="16.42578125" style="86" bestFit="1" customWidth="1"/>
    <col min="2" max="2" width="27.85546875" style="134" bestFit="1" customWidth="1"/>
    <col min="3" max="12" width="12.42578125" style="130" customWidth="1"/>
    <col min="13" max="13" width="9.85546875" style="135" customWidth="1"/>
    <col min="14" max="14" width="12.42578125" style="135" customWidth="1"/>
    <col min="15" max="15" width="14.5703125" style="90" bestFit="1" customWidth="1"/>
    <col min="16" max="16384" width="9.140625" style="90"/>
  </cols>
  <sheetData>
    <row r="1" spans="1:23" ht="15" customHeight="1" x14ac:dyDescent="0.2">
      <c r="C1" s="257" t="s">
        <v>997</v>
      </c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22"/>
    </row>
    <row r="2" spans="1:23" ht="15" customHeight="1" x14ac:dyDescent="0.2">
      <c r="A2" s="166"/>
      <c r="B2" s="167"/>
      <c r="C2" s="259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22"/>
    </row>
    <row r="3" spans="1:23" ht="23.25" customHeight="1" x14ac:dyDescent="0.2">
      <c r="A3" s="101" t="s">
        <v>25</v>
      </c>
      <c r="B3" s="164" t="s">
        <v>148</v>
      </c>
      <c r="C3" s="165" t="s">
        <v>162</v>
      </c>
      <c r="D3" s="102" t="s">
        <v>163</v>
      </c>
      <c r="E3" s="102" t="s">
        <v>164</v>
      </c>
      <c r="F3" s="102" t="s">
        <v>165</v>
      </c>
      <c r="G3" s="102" t="s">
        <v>166</v>
      </c>
      <c r="H3" s="102" t="s">
        <v>171</v>
      </c>
      <c r="I3" s="102" t="s">
        <v>174</v>
      </c>
      <c r="J3" s="192" t="s">
        <v>922</v>
      </c>
      <c r="K3" s="192" t="s">
        <v>928</v>
      </c>
      <c r="L3" s="192" t="s">
        <v>934</v>
      </c>
      <c r="M3" s="192" t="s">
        <v>976</v>
      </c>
      <c r="N3" s="226" t="s">
        <v>994</v>
      </c>
      <c r="O3" s="213" t="s">
        <v>20</v>
      </c>
      <c r="P3" s="91"/>
    </row>
    <row r="4" spans="1:23" ht="15" customHeight="1" x14ac:dyDescent="0.2">
      <c r="A4" s="97" t="s">
        <v>935</v>
      </c>
      <c r="B4" s="193" t="s">
        <v>114</v>
      </c>
      <c r="C4" s="203">
        <v>1</v>
      </c>
      <c r="D4" s="203">
        <v>2</v>
      </c>
      <c r="E4" s="203">
        <v>1</v>
      </c>
      <c r="F4" s="203"/>
      <c r="G4" s="203"/>
      <c r="H4" s="203">
        <v>2</v>
      </c>
      <c r="I4" s="203">
        <v>1</v>
      </c>
      <c r="J4" s="203">
        <v>1</v>
      </c>
      <c r="K4" s="203"/>
      <c r="L4" s="203">
        <v>0</v>
      </c>
      <c r="M4" s="203"/>
      <c r="N4" s="203">
        <v>1</v>
      </c>
      <c r="O4" s="203">
        <v>9</v>
      </c>
    </row>
    <row r="5" spans="1:23" ht="15" customHeight="1" x14ac:dyDescent="0.2">
      <c r="A5" s="97" t="s">
        <v>935</v>
      </c>
      <c r="B5" s="193" t="s">
        <v>117</v>
      </c>
      <c r="C5" s="203">
        <v>1</v>
      </c>
      <c r="D5" s="203"/>
      <c r="E5" s="203"/>
      <c r="F5" s="203"/>
      <c r="G5" s="203"/>
      <c r="H5" s="203">
        <v>1</v>
      </c>
      <c r="I5" s="203"/>
      <c r="J5" s="203"/>
      <c r="K5" s="203"/>
      <c r="L5" s="203">
        <v>0</v>
      </c>
      <c r="M5" s="203"/>
      <c r="N5" s="203">
        <v>1</v>
      </c>
      <c r="O5" s="203">
        <v>3</v>
      </c>
    </row>
    <row r="6" spans="1:23" ht="15" customHeight="1" x14ac:dyDescent="0.2">
      <c r="A6" s="97" t="s">
        <v>935</v>
      </c>
      <c r="B6" s="193" t="s">
        <v>149</v>
      </c>
      <c r="C6" s="203">
        <v>1</v>
      </c>
      <c r="D6" s="203">
        <v>1</v>
      </c>
      <c r="E6" s="203">
        <v>2</v>
      </c>
      <c r="F6" s="203">
        <v>1</v>
      </c>
      <c r="G6" s="203">
        <v>2</v>
      </c>
      <c r="H6" s="203">
        <v>1</v>
      </c>
      <c r="I6" s="203"/>
      <c r="J6" s="203">
        <v>2</v>
      </c>
      <c r="K6" s="203">
        <v>1</v>
      </c>
      <c r="L6" s="203">
        <v>0</v>
      </c>
      <c r="M6" s="203">
        <v>1</v>
      </c>
      <c r="N6" s="203">
        <v>1</v>
      </c>
      <c r="O6" s="203">
        <v>13</v>
      </c>
    </row>
    <row r="7" spans="1:23" ht="15" customHeight="1" x14ac:dyDescent="0.2">
      <c r="A7" s="97" t="s">
        <v>935</v>
      </c>
      <c r="B7" s="193" t="s">
        <v>119</v>
      </c>
      <c r="C7" s="203">
        <v>2</v>
      </c>
      <c r="D7" s="203"/>
      <c r="E7" s="203">
        <v>1</v>
      </c>
      <c r="F7" s="203"/>
      <c r="G7" s="203"/>
      <c r="H7" s="203"/>
      <c r="I7" s="203"/>
      <c r="J7" s="203">
        <v>1</v>
      </c>
      <c r="K7" s="203"/>
      <c r="L7" s="203">
        <v>0</v>
      </c>
      <c r="M7" s="203">
        <v>1</v>
      </c>
      <c r="N7" s="203"/>
      <c r="O7" s="203">
        <v>5</v>
      </c>
      <c r="P7" s="203"/>
      <c r="Q7" s="203"/>
    </row>
    <row r="8" spans="1:23" ht="15" customHeight="1" x14ac:dyDescent="0.2">
      <c r="A8" s="86" t="s">
        <v>935</v>
      </c>
      <c r="B8" s="134" t="s">
        <v>150</v>
      </c>
      <c r="C8" s="203"/>
      <c r="D8" s="203"/>
      <c r="E8" s="203">
        <v>1</v>
      </c>
      <c r="F8" s="203">
        <v>1</v>
      </c>
      <c r="G8" s="203">
        <v>1</v>
      </c>
      <c r="H8" s="203">
        <v>1</v>
      </c>
      <c r="I8" s="203">
        <v>2</v>
      </c>
      <c r="J8" s="203">
        <v>2</v>
      </c>
      <c r="K8" s="203"/>
      <c r="L8" s="203">
        <v>0</v>
      </c>
      <c r="M8" s="203"/>
      <c r="N8" s="203">
        <v>1</v>
      </c>
      <c r="O8" s="203">
        <v>9</v>
      </c>
    </row>
    <row r="9" spans="1:23" ht="15" customHeight="1" x14ac:dyDescent="0.2">
      <c r="A9" s="86" t="s">
        <v>935</v>
      </c>
      <c r="B9" s="134" t="s">
        <v>151</v>
      </c>
      <c r="C9" s="203"/>
      <c r="D9" s="203"/>
      <c r="E9" s="203"/>
      <c r="F9" s="203"/>
      <c r="G9" s="203">
        <v>1</v>
      </c>
      <c r="H9" s="203"/>
      <c r="I9" s="203"/>
      <c r="J9" s="203"/>
      <c r="K9" s="203"/>
      <c r="L9" s="203">
        <v>0</v>
      </c>
      <c r="M9" s="203"/>
      <c r="N9" s="203"/>
      <c r="O9" s="203">
        <v>1</v>
      </c>
    </row>
    <row r="10" spans="1:23" ht="15" customHeight="1" x14ac:dyDescent="0.2">
      <c r="A10" s="86" t="s">
        <v>935</v>
      </c>
      <c r="B10" s="134" t="s">
        <v>118</v>
      </c>
      <c r="C10" s="203">
        <v>1</v>
      </c>
      <c r="D10" s="203"/>
      <c r="E10" s="203"/>
      <c r="F10" s="203"/>
      <c r="G10" s="203">
        <v>2</v>
      </c>
      <c r="H10" s="203">
        <v>1</v>
      </c>
      <c r="I10" s="203">
        <v>8</v>
      </c>
      <c r="J10" s="203">
        <v>1</v>
      </c>
      <c r="K10" s="203"/>
      <c r="L10" s="203">
        <v>0</v>
      </c>
      <c r="M10" s="203"/>
      <c r="N10" s="203"/>
      <c r="O10" s="203">
        <v>13</v>
      </c>
    </row>
    <row r="11" spans="1:23" ht="15" customHeight="1" x14ac:dyDescent="0.2">
      <c r="A11" s="86" t="s">
        <v>935</v>
      </c>
      <c r="B11" s="134" t="s">
        <v>155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>
        <v>1</v>
      </c>
      <c r="O11" s="203">
        <v>1</v>
      </c>
      <c r="P11" s="203"/>
    </row>
    <row r="12" spans="1:23" ht="15" customHeight="1" x14ac:dyDescent="0.2">
      <c r="A12" s="86" t="s">
        <v>938</v>
      </c>
      <c r="B12" s="134" t="s">
        <v>114</v>
      </c>
      <c r="C12" s="203">
        <v>9</v>
      </c>
      <c r="D12" s="203">
        <v>11</v>
      </c>
      <c r="E12" s="203">
        <v>19</v>
      </c>
      <c r="F12" s="203">
        <v>11</v>
      </c>
      <c r="G12" s="203">
        <v>9</v>
      </c>
      <c r="H12" s="203">
        <v>15</v>
      </c>
      <c r="I12" s="203">
        <v>47</v>
      </c>
      <c r="J12" s="203">
        <v>65</v>
      </c>
      <c r="K12" s="203">
        <v>67</v>
      </c>
      <c r="L12" s="203">
        <v>23</v>
      </c>
      <c r="M12" s="203">
        <v>14</v>
      </c>
      <c r="N12" s="203">
        <v>15</v>
      </c>
      <c r="O12" s="203">
        <v>305</v>
      </c>
    </row>
    <row r="13" spans="1:23" ht="15" customHeight="1" x14ac:dyDescent="0.2">
      <c r="A13" s="86" t="s">
        <v>938</v>
      </c>
      <c r="B13" s="134" t="s">
        <v>120</v>
      </c>
      <c r="C13" s="203">
        <v>1</v>
      </c>
      <c r="D13" s="203">
        <v>1</v>
      </c>
      <c r="E13" s="203">
        <v>2</v>
      </c>
      <c r="F13" s="203">
        <v>1</v>
      </c>
      <c r="G13" s="203">
        <v>1</v>
      </c>
      <c r="H13" s="203"/>
      <c r="I13" s="203">
        <v>1</v>
      </c>
      <c r="J13" s="203">
        <v>2</v>
      </c>
      <c r="K13" s="203">
        <v>5</v>
      </c>
      <c r="L13" s="203">
        <v>1</v>
      </c>
      <c r="M13" s="203">
        <v>2</v>
      </c>
      <c r="N13" s="203"/>
      <c r="O13" s="203">
        <v>17</v>
      </c>
      <c r="P13" s="203"/>
    </row>
    <row r="14" spans="1:23" ht="15" customHeight="1" x14ac:dyDescent="0.2">
      <c r="A14" s="86" t="s">
        <v>938</v>
      </c>
      <c r="B14" s="134" t="s">
        <v>117</v>
      </c>
      <c r="C14" s="203">
        <v>3</v>
      </c>
      <c r="D14" s="203">
        <v>2</v>
      </c>
      <c r="E14" s="203">
        <v>2</v>
      </c>
      <c r="F14" s="203">
        <v>3</v>
      </c>
      <c r="G14" s="203">
        <v>3</v>
      </c>
      <c r="H14" s="203">
        <v>2</v>
      </c>
      <c r="I14" s="203">
        <v>3</v>
      </c>
      <c r="J14" s="203">
        <v>5</v>
      </c>
      <c r="K14" s="203">
        <v>2</v>
      </c>
      <c r="L14" s="203">
        <v>1</v>
      </c>
      <c r="M14" s="203">
        <v>1</v>
      </c>
      <c r="N14" s="203">
        <v>3</v>
      </c>
      <c r="O14" s="203">
        <v>30</v>
      </c>
    </row>
    <row r="15" spans="1:23" ht="15" customHeight="1" x14ac:dyDescent="0.2">
      <c r="A15" s="86" t="s">
        <v>938</v>
      </c>
      <c r="B15" s="134" t="s">
        <v>157</v>
      </c>
      <c r="C15" s="203"/>
      <c r="D15" s="203"/>
      <c r="E15" s="203"/>
      <c r="F15" s="203"/>
      <c r="G15" s="203"/>
      <c r="H15" s="203"/>
      <c r="I15" s="203"/>
      <c r="J15" s="203"/>
      <c r="K15" s="203">
        <v>1</v>
      </c>
      <c r="L15" s="203"/>
      <c r="M15" s="203"/>
      <c r="N15" s="203"/>
      <c r="O15" s="203">
        <v>1</v>
      </c>
      <c r="P15" s="203"/>
      <c r="Q15" s="203"/>
      <c r="R15" s="203"/>
      <c r="S15" s="203"/>
      <c r="T15" s="203"/>
      <c r="U15" s="203"/>
      <c r="V15" s="203"/>
      <c r="W15" s="203"/>
    </row>
    <row r="16" spans="1:23" ht="15" customHeight="1" x14ac:dyDescent="0.2">
      <c r="A16" s="86" t="s">
        <v>938</v>
      </c>
      <c r="B16" s="134" t="s">
        <v>152</v>
      </c>
      <c r="C16" s="203"/>
      <c r="D16" s="203"/>
      <c r="E16" s="203">
        <v>1</v>
      </c>
      <c r="F16" s="203"/>
      <c r="G16" s="203"/>
      <c r="H16" s="203"/>
      <c r="I16" s="203"/>
      <c r="J16" s="203"/>
      <c r="K16" s="203"/>
      <c r="L16" s="203"/>
      <c r="M16" s="203"/>
      <c r="N16" s="203"/>
      <c r="O16" s="203">
        <v>1</v>
      </c>
    </row>
    <row r="17" spans="1:22" ht="15" customHeight="1" x14ac:dyDescent="0.2">
      <c r="A17" s="86" t="s">
        <v>938</v>
      </c>
      <c r="B17" s="134" t="s">
        <v>149</v>
      </c>
      <c r="C17" s="203">
        <v>15</v>
      </c>
      <c r="D17" s="203">
        <v>17</v>
      </c>
      <c r="E17" s="203">
        <v>11</v>
      </c>
      <c r="F17" s="203">
        <v>10</v>
      </c>
      <c r="G17" s="203">
        <v>9</v>
      </c>
      <c r="H17" s="203">
        <v>3</v>
      </c>
      <c r="I17" s="203">
        <v>7</v>
      </c>
      <c r="J17" s="203">
        <v>17</v>
      </c>
      <c r="K17" s="203">
        <v>13</v>
      </c>
      <c r="L17" s="203">
        <v>16</v>
      </c>
      <c r="M17" s="203">
        <v>15</v>
      </c>
      <c r="N17" s="203">
        <v>19</v>
      </c>
      <c r="O17" s="203">
        <v>152</v>
      </c>
    </row>
    <row r="18" spans="1:22" ht="15" customHeight="1" x14ac:dyDescent="0.2">
      <c r="A18" s="86" t="s">
        <v>938</v>
      </c>
      <c r="B18" s="134" t="s">
        <v>119</v>
      </c>
      <c r="C18" s="203">
        <v>3</v>
      </c>
      <c r="D18" s="203">
        <v>2</v>
      </c>
      <c r="E18" s="203">
        <v>3</v>
      </c>
      <c r="F18" s="203">
        <v>3</v>
      </c>
      <c r="G18" s="203">
        <v>2</v>
      </c>
      <c r="H18" s="203"/>
      <c r="I18" s="203"/>
      <c r="J18" s="203"/>
      <c r="K18" s="203"/>
      <c r="L18" s="203"/>
      <c r="M18" s="203">
        <v>2</v>
      </c>
      <c r="N18" s="203">
        <v>2</v>
      </c>
      <c r="O18" s="203">
        <v>17</v>
      </c>
    </row>
    <row r="19" spans="1:22" ht="15" customHeight="1" x14ac:dyDescent="0.2">
      <c r="A19" s="86" t="s">
        <v>938</v>
      </c>
      <c r="B19" s="134" t="s">
        <v>116</v>
      </c>
      <c r="C19" s="203">
        <v>3</v>
      </c>
      <c r="D19" s="203">
        <v>4</v>
      </c>
      <c r="E19" s="203">
        <v>3</v>
      </c>
      <c r="F19" s="203">
        <v>2</v>
      </c>
      <c r="G19" s="203">
        <v>1</v>
      </c>
      <c r="H19" s="203">
        <v>2</v>
      </c>
      <c r="I19" s="203">
        <v>4</v>
      </c>
      <c r="J19" s="203">
        <v>9</v>
      </c>
      <c r="K19" s="203">
        <v>2</v>
      </c>
      <c r="L19" s="203">
        <v>1</v>
      </c>
      <c r="M19" s="203">
        <v>3</v>
      </c>
      <c r="N19" s="203">
        <v>2</v>
      </c>
      <c r="O19" s="203">
        <v>36</v>
      </c>
    </row>
    <row r="20" spans="1:22" ht="15" customHeight="1" x14ac:dyDescent="0.2">
      <c r="A20" s="86" t="s">
        <v>938</v>
      </c>
      <c r="B20" s="134" t="s">
        <v>153</v>
      </c>
      <c r="C20" s="203">
        <v>2</v>
      </c>
      <c r="D20" s="203"/>
      <c r="E20" s="203">
        <v>2</v>
      </c>
      <c r="F20" s="203">
        <v>1</v>
      </c>
      <c r="G20" s="203"/>
      <c r="H20" s="203"/>
      <c r="I20" s="203"/>
      <c r="J20" s="203"/>
      <c r="K20" s="203"/>
      <c r="L20" s="203">
        <v>2</v>
      </c>
      <c r="M20" s="203"/>
      <c r="N20" s="203"/>
      <c r="O20" s="203">
        <v>7</v>
      </c>
      <c r="P20" s="203"/>
      <c r="Q20" s="203"/>
      <c r="R20" s="203"/>
      <c r="S20" s="203"/>
      <c r="T20" s="203"/>
      <c r="U20" s="203"/>
      <c r="V20" s="203"/>
    </row>
    <row r="21" spans="1:22" ht="15" customHeight="1" x14ac:dyDescent="0.2">
      <c r="A21" s="86" t="s">
        <v>938</v>
      </c>
      <c r="B21" s="134" t="s">
        <v>150</v>
      </c>
      <c r="C21" s="203">
        <v>1</v>
      </c>
      <c r="D21" s="203"/>
      <c r="E21" s="203">
        <v>2</v>
      </c>
      <c r="F21" s="203">
        <v>2</v>
      </c>
      <c r="G21" s="203">
        <v>1</v>
      </c>
      <c r="H21" s="203"/>
      <c r="I21" s="203">
        <v>4</v>
      </c>
      <c r="J21" s="203">
        <v>1</v>
      </c>
      <c r="K21" s="203">
        <v>1</v>
      </c>
      <c r="L21" s="203">
        <v>4</v>
      </c>
      <c r="M21" s="203">
        <v>2</v>
      </c>
      <c r="N21" s="203">
        <v>1</v>
      </c>
      <c r="O21" s="203">
        <v>19</v>
      </c>
    </row>
    <row r="22" spans="1:22" ht="15" customHeight="1" x14ac:dyDescent="0.2">
      <c r="A22" s="86" t="s">
        <v>938</v>
      </c>
      <c r="B22" s="134" t="s">
        <v>154</v>
      </c>
      <c r="C22" s="203"/>
      <c r="D22" s="203"/>
      <c r="E22" s="203"/>
      <c r="F22" s="203">
        <v>1</v>
      </c>
      <c r="G22" s="203"/>
      <c r="H22" s="203"/>
      <c r="I22" s="203"/>
      <c r="J22" s="203">
        <v>1</v>
      </c>
      <c r="K22" s="203"/>
      <c r="L22" s="203"/>
      <c r="M22" s="203"/>
      <c r="N22" s="203"/>
      <c r="O22" s="203">
        <v>2</v>
      </c>
    </row>
    <row r="23" spans="1:22" ht="15" customHeight="1" x14ac:dyDescent="0.2">
      <c r="A23" s="86" t="s">
        <v>938</v>
      </c>
      <c r="B23" s="134" t="s">
        <v>155</v>
      </c>
      <c r="C23" s="203">
        <v>1</v>
      </c>
      <c r="D23" s="203">
        <v>1</v>
      </c>
      <c r="E23" s="203">
        <v>2</v>
      </c>
      <c r="F23" s="203"/>
      <c r="G23" s="203">
        <v>1</v>
      </c>
      <c r="H23" s="203"/>
      <c r="I23" s="203"/>
      <c r="J23" s="203"/>
      <c r="K23" s="203"/>
      <c r="L23" s="203"/>
      <c r="M23" s="203"/>
      <c r="N23" s="203"/>
      <c r="O23" s="203">
        <v>5</v>
      </c>
    </row>
    <row r="24" spans="1:22" ht="15" customHeight="1" x14ac:dyDescent="0.2">
      <c r="A24" s="86" t="s">
        <v>938</v>
      </c>
      <c r="B24" s="134" t="s">
        <v>118</v>
      </c>
      <c r="C24" s="203">
        <v>0</v>
      </c>
      <c r="D24" s="203">
        <v>3</v>
      </c>
      <c r="E24" s="203">
        <v>1</v>
      </c>
      <c r="F24" s="203">
        <v>0</v>
      </c>
      <c r="G24" s="203">
        <v>0</v>
      </c>
      <c r="H24" s="203">
        <v>10</v>
      </c>
      <c r="I24" s="203">
        <v>7</v>
      </c>
      <c r="J24" s="203"/>
      <c r="K24" s="203"/>
      <c r="L24" s="203"/>
      <c r="M24" s="203">
        <v>1</v>
      </c>
      <c r="N24" s="203">
        <v>2</v>
      </c>
      <c r="O24" s="203">
        <v>24</v>
      </c>
    </row>
    <row r="25" spans="1:22" ht="15" customHeight="1" x14ac:dyDescent="0.2">
      <c r="A25" s="86" t="s">
        <v>941</v>
      </c>
      <c r="B25" s="134" t="s">
        <v>114</v>
      </c>
      <c r="C25" s="203">
        <v>9</v>
      </c>
      <c r="D25" s="203">
        <v>9</v>
      </c>
      <c r="E25" s="203">
        <v>8</v>
      </c>
      <c r="F25" s="203">
        <v>6</v>
      </c>
      <c r="G25" s="203">
        <v>3</v>
      </c>
      <c r="H25" s="203">
        <v>8</v>
      </c>
      <c r="I25" s="203">
        <v>11</v>
      </c>
      <c r="J25" s="203">
        <v>10</v>
      </c>
      <c r="K25" s="203">
        <v>12</v>
      </c>
      <c r="L25" s="203">
        <v>8</v>
      </c>
      <c r="M25" s="203">
        <v>7</v>
      </c>
      <c r="N25" s="203">
        <v>4</v>
      </c>
      <c r="O25" s="203">
        <v>95</v>
      </c>
    </row>
    <row r="26" spans="1:22" ht="15" customHeight="1" x14ac:dyDescent="0.2">
      <c r="A26" s="86" t="s">
        <v>941</v>
      </c>
      <c r="B26" s="134" t="s">
        <v>120</v>
      </c>
      <c r="C26" s="203">
        <v>2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>
        <v>2</v>
      </c>
    </row>
    <row r="27" spans="1:22" ht="15" customHeight="1" x14ac:dyDescent="0.2">
      <c r="A27" s="86" t="s">
        <v>941</v>
      </c>
      <c r="B27" s="134" t="s">
        <v>117</v>
      </c>
      <c r="C27" s="203">
        <v>1</v>
      </c>
      <c r="D27" s="203"/>
      <c r="E27" s="203"/>
      <c r="F27" s="203"/>
      <c r="G27" s="203"/>
      <c r="H27" s="203">
        <v>1</v>
      </c>
      <c r="I27" s="203"/>
      <c r="J27" s="203">
        <v>1</v>
      </c>
      <c r="K27" s="203">
        <v>1</v>
      </c>
      <c r="L27" s="203"/>
      <c r="M27" s="203"/>
      <c r="N27" s="203">
        <v>3</v>
      </c>
      <c r="O27" s="203">
        <v>7</v>
      </c>
    </row>
    <row r="28" spans="1:22" ht="15" customHeight="1" x14ac:dyDescent="0.2">
      <c r="A28" s="86" t="s">
        <v>941</v>
      </c>
      <c r="B28" s="134" t="s">
        <v>156</v>
      </c>
      <c r="C28" s="203"/>
      <c r="D28" s="203"/>
      <c r="E28" s="203"/>
      <c r="F28" s="203"/>
      <c r="G28" s="203"/>
      <c r="H28" s="203"/>
      <c r="I28" s="203"/>
      <c r="J28" s="203">
        <v>1</v>
      </c>
      <c r="K28" s="203"/>
      <c r="L28" s="203"/>
      <c r="M28" s="203"/>
      <c r="N28" s="203"/>
      <c r="O28" s="203">
        <v>1</v>
      </c>
    </row>
    <row r="29" spans="1:22" ht="15" customHeight="1" x14ac:dyDescent="0.2">
      <c r="A29" s="86" t="s">
        <v>941</v>
      </c>
      <c r="B29" s="134" t="s">
        <v>170</v>
      </c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>
        <v>1</v>
      </c>
      <c r="O29" s="203">
        <v>1</v>
      </c>
    </row>
    <row r="30" spans="1:22" ht="15" customHeight="1" x14ac:dyDescent="0.2">
      <c r="A30" s="86" t="s">
        <v>941</v>
      </c>
      <c r="B30" s="134" t="s">
        <v>157</v>
      </c>
      <c r="C30" s="203"/>
      <c r="D30" s="203"/>
      <c r="E30" s="203"/>
      <c r="F30" s="203"/>
      <c r="G30" s="203"/>
      <c r="H30" s="203"/>
      <c r="I30" s="203"/>
      <c r="J30" s="203">
        <v>1</v>
      </c>
      <c r="K30" s="203"/>
      <c r="L30" s="203"/>
      <c r="M30" s="203"/>
      <c r="N30" s="203"/>
      <c r="O30" s="203">
        <v>1</v>
      </c>
    </row>
    <row r="31" spans="1:22" ht="15" customHeight="1" x14ac:dyDescent="0.2">
      <c r="A31" s="86" t="s">
        <v>941</v>
      </c>
      <c r="B31" s="134" t="s">
        <v>115</v>
      </c>
      <c r="C31" s="203">
        <v>9</v>
      </c>
      <c r="D31" s="203">
        <v>8</v>
      </c>
      <c r="E31" s="203">
        <v>7</v>
      </c>
      <c r="F31" s="203">
        <v>5</v>
      </c>
      <c r="G31" s="203">
        <v>7</v>
      </c>
      <c r="H31" s="203">
        <v>8</v>
      </c>
      <c r="I31" s="203">
        <v>6</v>
      </c>
      <c r="J31" s="203">
        <v>8</v>
      </c>
      <c r="K31" s="203">
        <v>7</v>
      </c>
      <c r="L31" s="203">
        <v>15</v>
      </c>
      <c r="M31" s="203">
        <v>6</v>
      </c>
      <c r="N31" s="203">
        <v>9</v>
      </c>
      <c r="O31" s="203">
        <v>95</v>
      </c>
    </row>
    <row r="32" spans="1:22" ht="15" customHeight="1" x14ac:dyDescent="0.2">
      <c r="A32" s="86" t="s">
        <v>941</v>
      </c>
      <c r="B32" s="134" t="s">
        <v>119</v>
      </c>
      <c r="C32" s="203"/>
      <c r="D32" s="203">
        <v>3</v>
      </c>
      <c r="E32" s="203">
        <v>1</v>
      </c>
      <c r="F32" s="203">
        <v>2</v>
      </c>
      <c r="G32" s="203"/>
      <c r="H32" s="203"/>
      <c r="I32" s="203">
        <v>1</v>
      </c>
      <c r="J32" s="203">
        <v>2</v>
      </c>
      <c r="K32" s="203">
        <v>2</v>
      </c>
      <c r="L32" s="203"/>
      <c r="M32" s="203">
        <v>1</v>
      </c>
      <c r="N32" s="203">
        <v>1</v>
      </c>
      <c r="O32" s="203">
        <v>13</v>
      </c>
    </row>
    <row r="33" spans="1:15" ht="15" customHeight="1" x14ac:dyDescent="0.2">
      <c r="A33" s="86" t="s">
        <v>941</v>
      </c>
      <c r="B33" s="134" t="s">
        <v>116</v>
      </c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>
        <v>2</v>
      </c>
      <c r="O33" s="203">
        <v>2</v>
      </c>
    </row>
    <row r="34" spans="1:15" ht="15" customHeight="1" x14ac:dyDescent="0.2">
      <c r="A34" s="86" t="s">
        <v>941</v>
      </c>
      <c r="B34" s="134" t="s">
        <v>150</v>
      </c>
      <c r="C34" s="203">
        <v>1</v>
      </c>
      <c r="D34" s="203"/>
      <c r="E34" s="203"/>
      <c r="F34" s="203"/>
      <c r="G34" s="203">
        <v>1</v>
      </c>
      <c r="H34" s="203"/>
      <c r="I34" s="203">
        <v>5</v>
      </c>
      <c r="J34" s="203"/>
      <c r="K34" s="203"/>
      <c r="L34" s="203"/>
      <c r="M34" s="203"/>
      <c r="N34" s="203"/>
      <c r="O34" s="203">
        <v>7</v>
      </c>
    </row>
    <row r="35" spans="1:15" ht="15" customHeight="1" x14ac:dyDescent="0.2">
      <c r="A35" s="86" t="s">
        <v>941</v>
      </c>
      <c r="B35" s="134" t="s">
        <v>153</v>
      </c>
      <c r="C35" s="203"/>
      <c r="D35" s="203"/>
      <c r="E35" s="203"/>
      <c r="F35" s="203"/>
      <c r="G35" s="203"/>
      <c r="H35" s="203">
        <v>1</v>
      </c>
      <c r="I35" s="203"/>
      <c r="J35" s="203"/>
      <c r="K35" s="203"/>
      <c r="L35" s="203"/>
      <c r="M35" s="203"/>
      <c r="N35" s="203"/>
      <c r="O35" s="203">
        <v>1</v>
      </c>
    </row>
    <row r="36" spans="1:15" ht="15" customHeight="1" x14ac:dyDescent="0.2">
      <c r="A36" s="86" t="s">
        <v>941</v>
      </c>
      <c r="B36" s="134" t="s">
        <v>118</v>
      </c>
      <c r="C36" s="203"/>
      <c r="D36" s="203"/>
      <c r="E36" s="203"/>
      <c r="F36" s="203"/>
      <c r="G36" s="203"/>
      <c r="H36" s="203">
        <v>2</v>
      </c>
      <c r="I36" s="203">
        <v>1</v>
      </c>
      <c r="J36" s="203"/>
      <c r="K36" s="203"/>
      <c r="L36" s="203"/>
      <c r="M36" s="203"/>
      <c r="N36" s="203"/>
      <c r="O36" s="203">
        <v>3</v>
      </c>
    </row>
    <row r="37" spans="1:15" ht="15" customHeight="1" x14ac:dyDescent="0.2">
      <c r="A37" s="86" t="s">
        <v>939</v>
      </c>
      <c r="B37" s="134" t="s">
        <v>114</v>
      </c>
      <c r="C37" s="203">
        <v>41</v>
      </c>
      <c r="D37" s="203">
        <v>26</v>
      </c>
      <c r="E37" s="203">
        <v>40</v>
      </c>
      <c r="F37" s="203">
        <v>21</v>
      </c>
      <c r="G37" s="203">
        <v>13</v>
      </c>
      <c r="H37" s="203">
        <v>29</v>
      </c>
      <c r="I37" s="203">
        <v>28</v>
      </c>
      <c r="J37" s="203">
        <v>25</v>
      </c>
      <c r="K37" s="203">
        <v>28</v>
      </c>
      <c r="L37" s="203">
        <v>13</v>
      </c>
      <c r="M37" s="203">
        <v>14</v>
      </c>
      <c r="N37" s="203">
        <v>14</v>
      </c>
      <c r="O37" s="203">
        <v>292</v>
      </c>
    </row>
    <row r="38" spans="1:15" ht="15" customHeight="1" x14ac:dyDescent="0.2">
      <c r="A38" s="86" t="s">
        <v>939</v>
      </c>
      <c r="B38" s="134" t="s">
        <v>120</v>
      </c>
      <c r="C38" s="203">
        <v>2</v>
      </c>
      <c r="D38" s="203">
        <v>3</v>
      </c>
      <c r="E38" s="203">
        <v>3</v>
      </c>
      <c r="F38" s="203"/>
      <c r="G38" s="203"/>
      <c r="H38" s="203"/>
      <c r="I38" s="203">
        <v>3</v>
      </c>
      <c r="J38" s="203">
        <v>3</v>
      </c>
      <c r="K38" s="203"/>
      <c r="L38" s="203"/>
      <c r="M38" s="203">
        <v>1</v>
      </c>
      <c r="N38" s="203">
        <v>2</v>
      </c>
      <c r="O38" s="203">
        <v>17</v>
      </c>
    </row>
    <row r="39" spans="1:15" ht="15" customHeight="1" x14ac:dyDescent="0.2">
      <c r="A39" s="86" t="s">
        <v>939</v>
      </c>
      <c r="B39" s="134" t="s">
        <v>117</v>
      </c>
      <c r="C39" s="203">
        <v>2</v>
      </c>
      <c r="D39" s="203">
        <v>2</v>
      </c>
      <c r="E39" s="203">
        <v>3</v>
      </c>
      <c r="F39" s="203">
        <v>1</v>
      </c>
      <c r="G39" s="203">
        <v>3</v>
      </c>
      <c r="H39" s="203">
        <v>3</v>
      </c>
      <c r="I39" s="203">
        <v>3</v>
      </c>
      <c r="J39" s="203">
        <v>3</v>
      </c>
      <c r="K39" s="203">
        <v>1</v>
      </c>
      <c r="L39" s="203">
        <v>4</v>
      </c>
      <c r="M39" s="203">
        <v>2</v>
      </c>
      <c r="N39" s="203">
        <v>1</v>
      </c>
      <c r="O39" s="203">
        <v>28</v>
      </c>
    </row>
    <row r="40" spans="1:15" ht="15" customHeight="1" x14ac:dyDescent="0.2">
      <c r="A40" s="86" t="s">
        <v>939</v>
      </c>
      <c r="B40" s="134" t="s">
        <v>169</v>
      </c>
      <c r="C40" s="203"/>
      <c r="D40" s="203"/>
      <c r="E40" s="203"/>
      <c r="F40" s="203"/>
      <c r="G40" s="203"/>
      <c r="H40" s="203">
        <v>1</v>
      </c>
      <c r="I40" s="203"/>
      <c r="J40" s="203"/>
      <c r="K40" s="203"/>
      <c r="L40" s="203"/>
      <c r="M40" s="203"/>
      <c r="N40" s="203"/>
      <c r="O40" s="203">
        <v>1</v>
      </c>
    </row>
    <row r="41" spans="1:15" ht="15" customHeight="1" x14ac:dyDescent="0.2">
      <c r="A41" s="86" t="s">
        <v>939</v>
      </c>
      <c r="B41" s="134" t="s">
        <v>156</v>
      </c>
      <c r="C41" s="203">
        <v>1</v>
      </c>
      <c r="D41" s="203">
        <v>1</v>
      </c>
      <c r="E41" s="203"/>
      <c r="F41" s="203"/>
      <c r="G41" s="203">
        <v>2</v>
      </c>
      <c r="H41" s="203"/>
      <c r="I41" s="203"/>
      <c r="J41" s="203"/>
      <c r="K41" s="203"/>
      <c r="L41" s="203"/>
      <c r="M41" s="203"/>
      <c r="N41" s="203"/>
      <c r="O41" s="203">
        <v>4</v>
      </c>
    </row>
    <row r="42" spans="1:15" ht="15" customHeight="1" x14ac:dyDescent="0.2">
      <c r="A42" s="86" t="s">
        <v>939</v>
      </c>
      <c r="B42" s="134" t="s">
        <v>170</v>
      </c>
      <c r="C42" s="203"/>
      <c r="D42" s="203"/>
      <c r="E42" s="203"/>
      <c r="F42" s="203"/>
      <c r="G42" s="203"/>
      <c r="H42" s="203"/>
      <c r="I42" s="203"/>
      <c r="J42" s="203"/>
      <c r="K42" s="203">
        <v>1</v>
      </c>
      <c r="L42" s="203">
        <v>1</v>
      </c>
      <c r="M42" s="203"/>
      <c r="N42" s="203"/>
      <c r="O42" s="203">
        <v>2</v>
      </c>
    </row>
    <row r="43" spans="1:15" ht="15" customHeight="1" x14ac:dyDescent="0.2">
      <c r="A43" s="86" t="s">
        <v>939</v>
      </c>
      <c r="B43" s="134" t="s">
        <v>157</v>
      </c>
      <c r="C43" s="203"/>
      <c r="D43" s="203"/>
      <c r="E43" s="203"/>
      <c r="F43" s="203"/>
      <c r="G43" s="203">
        <v>1</v>
      </c>
      <c r="H43" s="203"/>
      <c r="I43" s="203"/>
      <c r="J43" s="203"/>
      <c r="K43" s="203"/>
      <c r="L43" s="203"/>
      <c r="M43" s="203"/>
      <c r="N43" s="203"/>
      <c r="O43" s="203">
        <v>1</v>
      </c>
    </row>
    <row r="44" spans="1:15" ht="15" customHeight="1" x14ac:dyDescent="0.2">
      <c r="A44" s="86" t="s">
        <v>939</v>
      </c>
      <c r="B44" s="134" t="s">
        <v>115</v>
      </c>
      <c r="C44" s="203">
        <v>40</v>
      </c>
      <c r="D44" s="203">
        <v>23</v>
      </c>
      <c r="E44" s="203">
        <v>27</v>
      </c>
      <c r="F44" s="203">
        <v>14</v>
      </c>
      <c r="G44" s="203">
        <v>10</v>
      </c>
      <c r="H44" s="203">
        <v>27</v>
      </c>
      <c r="I44" s="203">
        <v>21</v>
      </c>
      <c r="J44" s="203">
        <v>15</v>
      </c>
      <c r="K44" s="203">
        <v>13</v>
      </c>
      <c r="L44" s="203">
        <v>23</v>
      </c>
      <c r="M44" s="203">
        <v>22</v>
      </c>
      <c r="N44" s="203">
        <v>14</v>
      </c>
      <c r="O44" s="203">
        <v>249</v>
      </c>
    </row>
    <row r="45" spans="1:15" ht="15" customHeight="1" x14ac:dyDescent="0.2">
      <c r="A45" s="86" t="s">
        <v>939</v>
      </c>
      <c r="B45" s="134" t="s">
        <v>119</v>
      </c>
      <c r="C45" s="203">
        <v>2</v>
      </c>
      <c r="D45" s="203">
        <v>2</v>
      </c>
      <c r="E45" s="203">
        <v>3</v>
      </c>
      <c r="F45" s="203"/>
      <c r="G45" s="203"/>
      <c r="H45" s="203">
        <v>1</v>
      </c>
      <c r="I45" s="203"/>
      <c r="J45" s="203"/>
      <c r="K45" s="203">
        <v>1</v>
      </c>
      <c r="L45" s="203">
        <v>2</v>
      </c>
      <c r="M45" s="203">
        <v>1</v>
      </c>
      <c r="N45" s="203">
        <v>6</v>
      </c>
      <c r="O45" s="203">
        <v>18</v>
      </c>
    </row>
    <row r="46" spans="1:15" ht="15" customHeight="1" x14ac:dyDescent="0.2">
      <c r="A46" s="86" t="s">
        <v>939</v>
      </c>
      <c r="B46" s="134" t="s">
        <v>116</v>
      </c>
      <c r="C46" s="203">
        <v>4</v>
      </c>
      <c r="D46" s="203">
        <v>2</v>
      </c>
      <c r="E46" s="203">
        <v>3</v>
      </c>
      <c r="F46" s="203"/>
      <c r="G46" s="203">
        <v>1</v>
      </c>
      <c r="H46" s="203"/>
      <c r="I46" s="203">
        <v>1</v>
      </c>
      <c r="J46" s="203"/>
      <c r="K46" s="203"/>
      <c r="L46" s="203">
        <v>1</v>
      </c>
      <c r="M46" s="203">
        <v>2</v>
      </c>
      <c r="N46" s="203">
        <v>2</v>
      </c>
      <c r="O46" s="203">
        <v>16</v>
      </c>
    </row>
    <row r="47" spans="1:15" ht="15" customHeight="1" x14ac:dyDescent="0.2">
      <c r="A47" s="86" t="s">
        <v>939</v>
      </c>
      <c r="B47" s="134" t="s">
        <v>153</v>
      </c>
      <c r="C47" s="203"/>
      <c r="D47" s="203">
        <v>1</v>
      </c>
      <c r="E47" s="203"/>
      <c r="F47" s="203">
        <v>1</v>
      </c>
      <c r="G47" s="203"/>
      <c r="H47" s="203">
        <v>1</v>
      </c>
      <c r="I47" s="203">
        <v>2</v>
      </c>
      <c r="J47" s="203">
        <v>1</v>
      </c>
      <c r="K47" s="203"/>
      <c r="L47" s="203"/>
      <c r="M47" s="203"/>
      <c r="N47" s="203"/>
      <c r="O47" s="203">
        <v>6</v>
      </c>
    </row>
    <row r="48" spans="1:15" ht="15" customHeight="1" x14ac:dyDescent="0.2">
      <c r="A48" s="86" t="s">
        <v>939</v>
      </c>
      <c r="B48" s="134" t="s">
        <v>150</v>
      </c>
      <c r="C48" s="203">
        <v>10</v>
      </c>
      <c r="D48" s="203">
        <v>11</v>
      </c>
      <c r="E48" s="203">
        <v>10</v>
      </c>
      <c r="F48" s="203">
        <v>8</v>
      </c>
      <c r="G48" s="203">
        <v>4</v>
      </c>
      <c r="H48" s="203">
        <v>1</v>
      </c>
      <c r="I48" s="203">
        <v>3</v>
      </c>
      <c r="J48" s="203">
        <v>1</v>
      </c>
      <c r="K48" s="203">
        <v>1</v>
      </c>
      <c r="L48" s="203"/>
      <c r="M48" s="203">
        <v>4</v>
      </c>
      <c r="N48" s="203">
        <v>13</v>
      </c>
      <c r="O48" s="203">
        <v>66</v>
      </c>
    </row>
    <row r="49" spans="1:15" ht="15" customHeight="1" x14ac:dyDescent="0.2">
      <c r="A49" s="86" t="s">
        <v>939</v>
      </c>
      <c r="B49" s="134" t="s">
        <v>151</v>
      </c>
      <c r="C49" s="203"/>
      <c r="D49" s="203"/>
      <c r="E49" s="203"/>
      <c r="F49" s="203"/>
      <c r="G49" s="203"/>
      <c r="H49" s="203"/>
      <c r="I49" s="203"/>
      <c r="J49" s="203">
        <v>1</v>
      </c>
      <c r="K49" s="203"/>
      <c r="L49" s="203"/>
      <c r="M49" s="203"/>
      <c r="N49" s="203"/>
      <c r="O49" s="203">
        <v>1</v>
      </c>
    </row>
    <row r="50" spans="1:15" ht="15" customHeight="1" x14ac:dyDescent="0.2">
      <c r="A50" s="86" t="s">
        <v>939</v>
      </c>
      <c r="B50" s="134" t="s">
        <v>154</v>
      </c>
      <c r="C50" s="203">
        <v>2</v>
      </c>
      <c r="D50" s="203"/>
      <c r="E50" s="203"/>
      <c r="F50" s="203"/>
      <c r="G50" s="203"/>
      <c r="H50" s="203"/>
      <c r="I50" s="203">
        <v>3</v>
      </c>
      <c r="J50" s="203"/>
      <c r="K50" s="203"/>
      <c r="L50" s="203">
        <v>1</v>
      </c>
      <c r="M50" s="203"/>
      <c r="N50" s="203"/>
      <c r="O50" s="203">
        <v>6</v>
      </c>
    </row>
    <row r="51" spans="1:15" ht="15" customHeight="1" x14ac:dyDescent="0.2">
      <c r="A51" s="86" t="s">
        <v>939</v>
      </c>
      <c r="B51" s="134" t="s">
        <v>155</v>
      </c>
      <c r="C51" s="203">
        <v>1</v>
      </c>
      <c r="D51" s="203">
        <v>1</v>
      </c>
      <c r="E51" s="203">
        <v>2</v>
      </c>
      <c r="F51" s="203"/>
      <c r="G51" s="203"/>
      <c r="H51" s="203"/>
      <c r="I51" s="203"/>
      <c r="J51" s="203"/>
      <c r="K51" s="203"/>
      <c r="L51" s="203"/>
      <c r="M51" s="203"/>
      <c r="N51" s="203"/>
      <c r="O51" s="203">
        <v>4</v>
      </c>
    </row>
    <row r="52" spans="1:15" ht="15" customHeight="1" x14ac:dyDescent="0.2">
      <c r="A52" s="86" t="s">
        <v>939</v>
      </c>
      <c r="B52" s="134" t="s">
        <v>118</v>
      </c>
      <c r="C52" s="203">
        <v>1</v>
      </c>
      <c r="D52" s="203">
        <v>1</v>
      </c>
      <c r="E52" s="203"/>
      <c r="F52" s="203">
        <v>1</v>
      </c>
      <c r="G52" s="203"/>
      <c r="H52" s="203">
        <v>1</v>
      </c>
      <c r="I52" s="203"/>
      <c r="J52" s="203">
        <v>5</v>
      </c>
      <c r="K52" s="203">
        <v>2</v>
      </c>
      <c r="L52" s="203">
        <v>1</v>
      </c>
      <c r="M52" s="203">
        <v>4</v>
      </c>
      <c r="N52" s="203">
        <v>1</v>
      </c>
      <c r="O52" s="203">
        <v>17</v>
      </c>
    </row>
    <row r="53" spans="1:15" ht="15" customHeight="1" x14ac:dyDescent="0.2">
      <c r="A53" s="86" t="s">
        <v>940</v>
      </c>
      <c r="B53" s="134" t="s">
        <v>114</v>
      </c>
      <c r="C53" s="203">
        <v>20</v>
      </c>
      <c r="D53" s="203">
        <v>19</v>
      </c>
      <c r="E53" s="203">
        <v>12</v>
      </c>
      <c r="F53" s="203">
        <v>15</v>
      </c>
      <c r="G53" s="203">
        <v>12</v>
      </c>
      <c r="H53" s="203">
        <v>14</v>
      </c>
      <c r="I53" s="203">
        <v>15</v>
      </c>
      <c r="J53" s="203">
        <v>19</v>
      </c>
      <c r="K53" s="203">
        <v>23</v>
      </c>
      <c r="L53" s="203">
        <v>17</v>
      </c>
      <c r="M53" s="203">
        <v>15</v>
      </c>
      <c r="N53" s="203">
        <v>16</v>
      </c>
      <c r="O53" s="203">
        <v>197</v>
      </c>
    </row>
    <row r="54" spans="1:15" ht="15" customHeight="1" x14ac:dyDescent="0.2">
      <c r="A54" s="86" t="s">
        <v>940</v>
      </c>
      <c r="B54" s="134" t="s">
        <v>120</v>
      </c>
      <c r="C54" s="203"/>
      <c r="D54" s="203">
        <v>1</v>
      </c>
      <c r="E54" s="203">
        <v>3</v>
      </c>
      <c r="F54" s="203">
        <v>1</v>
      </c>
      <c r="G54" s="203">
        <v>2</v>
      </c>
      <c r="H54" s="203">
        <v>1</v>
      </c>
      <c r="I54" s="203">
        <v>3</v>
      </c>
      <c r="J54" s="203">
        <v>2</v>
      </c>
      <c r="K54" s="203"/>
      <c r="L54" s="203"/>
      <c r="M54" s="203">
        <v>1</v>
      </c>
      <c r="N54" s="203">
        <v>1</v>
      </c>
      <c r="O54" s="203">
        <v>15</v>
      </c>
    </row>
    <row r="55" spans="1:15" ht="15" customHeight="1" x14ac:dyDescent="0.2">
      <c r="A55" s="86" t="s">
        <v>940</v>
      </c>
      <c r="B55" s="134" t="s">
        <v>117</v>
      </c>
      <c r="C55" s="203"/>
      <c r="D55" s="203">
        <v>1</v>
      </c>
      <c r="E55" s="203">
        <v>4</v>
      </c>
      <c r="F55" s="203">
        <v>1</v>
      </c>
      <c r="G55" s="203">
        <v>1</v>
      </c>
      <c r="H55" s="203">
        <v>5</v>
      </c>
      <c r="I55" s="203">
        <v>1</v>
      </c>
      <c r="J55" s="203">
        <v>2</v>
      </c>
      <c r="K55" s="203">
        <v>2</v>
      </c>
      <c r="L55" s="203"/>
      <c r="M55" s="203">
        <v>2</v>
      </c>
      <c r="N55" s="203">
        <v>1</v>
      </c>
      <c r="O55" s="203">
        <v>20</v>
      </c>
    </row>
    <row r="56" spans="1:15" ht="15" customHeight="1" x14ac:dyDescent="0.2">
      <c r="A56" s="86" t="s">
        <v>940</v>
      </c>
      <c r="B56" s="134" t="s">
        <v>156</v>
      </c>
      <c r="C56" s="203">
        <v>1</v>
      </c>
      <c r="D56" s="203">
        <v>1</v>
      </c>
      <c r="E56" s="203"/>
      <c r="F56" s="203"/>
      <c r="G56" s="203">
        <v>1</v>
      </c>
      <c r="H56" s="203"/>
      <c r="I56" s="203"/>
      <c r="J56" s="203"/>
      <c r="K56" s="203"/>
      <c r="L56" s="203">
        <v>1</v>
      </c>
      <c r="M56" s="203"/>
      <c r="N56" s="203"/>
      <c r="O56" s="203">
        <v>4</v>
      </c>
    </row>
    <row r="57" spans="1:15" ht="15" customHeight="1" x14ac:dyDescent="0.2">
      <c r="A57" s="86" t="s">
        <v>940</v>
      </c>
      <c r="B57" s="134" t="s">
        <v>170</v>
      </c>
      <c r="C57" s="203"/>
      <c r="D57" s="203"/>
      <c r="E57" s="203"/>
      <c r="F57" s="203"/>
      <c r="G57" s="203">
        <v>1</v>
      </c>
      <c r="H57" s="203"/>
      <c r="I57" s="203"/>
      <c r="J57" s="203"/>
      <c r="K57" s="203"/>
      <c r="L57" s="203"/>
      <c r="M57" s="203"/>
      <c r="N57" s="203"/>
      <c r="O57" s="203">
        <v>1</v>
      </c>
    </row>
    <row r="58" spans="1:15" ht="15" customHeight="1" x14ac:dyDescent="0.2">
      <c r="A58" s="86" t="s">
        <v>940</v>
      </c>
      <c r="B58" s="134" t="s">
        <v>157</v>
      </c>
      <c r="C58" s="203"/>
      <c r="D58" s="203"/>
      <c r="E58" s="203"/>
      <c r="F58" s="203"/>
      <c r="G58" s="203"/>
      <c r="H58" s="203">
        <v>1</v>
      </c>
      <c r="I58" s="203"/>
      <c r="J58" s="203"/>
      <c r="K58" s="203"/>
      <c r="L58" s="203"/>
      <c r="M58" s="203">
        <v>1</v>
      </c>
      <c r="N58" s="203"/>
      <c r="O58" s="203">
        <v>2</v>
      </c>
    </row>
    <row r="59" spans="1:15" ht="15" customHeight="1" x14ac:dyDescent="0.2">
      <c r="A59" s="86" t="s">
        <v>940</v>
      </c>
      <c r="B59" s="134" t="s">
        <v>152</v>
      </c>
      <c r="C59" s="203">
        <v>1</v>
      </c>
      <c r="D59" s="203"/>
      <c r="E59" s="203"/>
      <c r="F59" s="203"/>
      <c r="G59" s="203">
        <v>1</v>
      </c>
      <c r="H59" s="203"/>
      <c r="I59" s="203"/>
      <c r="J59" s="203"/>
      <c r="K59" s="203"/>
      <c r="L59" s="203"/>
      <c r="M59" s="203"/>
      <c r="N59" s="203"/>
      <c r="O59" s="203">
        <v>2</v>
      </c>
    </row>
    <row r="60" spans="1:15" ht="15" customHeight="1" x14ac:dyDescent="0.2">
      <c r="A60" s="86" t="s">
        <v>940</v>
      </c>
      <c r="B60" s="134" t="s">
        <v>115</v>
      </c>
      <c r="C60" s="203">
        <v>21</v>
      </c>
      <c r="D60" s="203">
        <v>17</v>
      </c>
      <c r="E60" s="203">
        <v>17</v>
      </c>
      <c r="F60" s="203">
        <v>11</v>
      </c>
      <c r="G60" s="203">
        <v>23</v>
      </c>
      <c r="H60" s="203">
        <v>19</v>
      </c>
      <c r="I60" s="203">
        <v>26</v>
      </c>
      <c r="J60" s="203">
        <v>20</v>
      </c>
      <c r="K60" s="203">
        <v>17</v>
      </c>
      <c r="L60" s="203">
        <v>21</v>
      </c>
      <c r="M60" s="203">
        <v>16</v>
      </c>
      <c r="N60" s="203">
        <v>18</v>
      </c>
      <c r="O60" s="203">
        <v>226</v>
      </c>
    </row>
    <row r="61" spans="1:15" ht="15" customHeight="1" x14ac:dyDescent="0.2">
      <c r="A61" s="86" t="s">
        <v>940</v>
      </c>
      <c r="B61" s="134" t="s">
        <v>119</v>
      </c>
      <c r="C61" s="203">
        <v>3</v>
      </c>
      <c r="D61" s="203">
        <v>3</v>
      </c>
      <c r="E61" s="203">
        <v>4</v>
      </c>
      <c r="F61" s="203">
        <v>3</v>
      </c>
      <c r="G61" s="203">
        <v>1</v>
      </c>
      <c r="H61" s="203">
        <v>4</v>
      </c>
      <c r="I61" s="203">
        <v>6</v>
      </c>
      <c r="J61" s="203">
        <v>3</v>
      </c>
      <c r="K61" s="203"/>
      <c r="L61" s="203">
        <v>1</v>
      </c>
      <c r="M61" s="203">
        <v>4</v>
      </c>
      <c r="N61" s="203"/>
      <c r="O61" s="203">
        <v>32</v>
      </c>
    </row>
    <row r="62" spans="1:15" ht="15" customHeight="1" x14ac:dyDescent="0.2">
      <c r="A62" s="86" t="s">
        <v>940</v>
      </c>
      <c r="B62" s="134" t="s">
        <v>116</v>
      </c>
      <c r="C62" s="203"/>
      <c r="D62" s="203">
        <v>3</v>
      </c>
      <c r="E62" s="203"/>
      <c r="F62" s="203"/>
      <c r="G62" s="203">
        <v>1</v>
      </c>
      <c r="H62" s="203"/>
      <c r="I62" s="203">
        <v>1</v>
      </c>
      <c r="J62" s="203"/>
      <c r="K62" s="203"/>
      <c r="L62" s="203"/>
      <c r="M62" s="203">
        <v>2</v>
      </c>
      <c r="N62" s="203">
        <v>3</v>
      </c>
      <c r="O62" s="203">
        <v>10</v>
      </c>
    </row>
    <row r="63" spans="1:15" ht="15" customHeight="1" x14ac:dyDescent="0.2">
      <c r="A63" s="86" t="s">
        <v>940</v>
      </c>
      <c r="B63" s="134" t="s">
        <v>153</v>
      </c>
      <c r="C63" s="203"/>
      <c r="D63" s="203"/>
      <c r="E63" s="203">
        <v>2</v>
      </c>
      <c r="F63" s="203"/>
      <c r="G63" s="203">
        <v>1</v>
      </c>
      <c r="H63" s="203"/>
      <c r="I63" s="203"/>
      <c r="J63" s="203"/>
      <c r="K63" s="203">
        <v>1</v>
      </c>
      <c r="L63" s="203"/>
      <c r="M63" s="203"/>
      <c r="N63" s="203">
        <v>1</v>
      </c>
      <c r="O63" s="203">
        <v>5</v>
      </c>
    </row>
    <row r="64" spans="1:15" ht="15" customHeight="1" x14ac:dyDescent="0.2">
      <c r="A64" s="86" t="s">
        <v>940</v>
      </c>
      <c r="B64" s="134" t="s">
        <v>150</v>
      </c>
      <c r="C64" s="203">
        <v>1</v>
      </c>
      <c r="D64" s="203">
        <v>1</v>
      </c>
      <c r="E64" s="203"/>
      <c r="F64" s="203">
        <v>2</v>
      </c>
      <c r="G64" s="203"/>
      <c r="H64" s="203">
        <v>3</v>
      </c>
      <c r="I64" s="203">
        <v>1</v>
      </c>
      <c r="J64" s="203">
        <v>3</v>
      </c>
      <c r="K64" s="203"/>
      <c r="L64" s="203">
        <v>2</v>
      </c>
      <c r="M64" s="203">
        <v>1</v>
      </c>
      <c r="N64" s="203">
        <v>7</v>
      </c>
      <c r="O64" s="203">
        <v>21</v>
      </c>
    </row>
    <row r="65" spans="1:15" ht="15" customHeight="1" x14ac:dyDescent="0.2">
      <c r="A65" s="86" t="s">
        <v>940</v>
      </c>
      <c r="B65" s="134" t="s">
        <v>151</v>
      </c>
      <c r="C65" s="203"/>
      <c r="D65" s="203"/>
      <c r="E65" s="203">
        <v>1</v>
      </c>
      <c r="F65" s="203"/>
      <c r="G65" s="203"/>
      <c r="H65" s="203"/>
      <c r="I65" s="203"/>
      <c r="J65" s="203"/>
      <c r="K65" s="203"/>
      <c r="L65" s="203"/>
      <c r="M65" s="203"/>
      <c r="N65" s="203"/>
      <c r="O65" s="203">
        <v>1</v>
      </c>
    </row>
    <row r="66" spans="1:15" ht="15" customHeight="1" x14ac:dyDescent="0.2">
      <c r="A66" s="86" t="s">
        <v>940</v>
      </c>
      <c r="B66" s="134" t="s">
        <v>154</v>
      </c>
      <c r="C66" s="203">
        <v>1</v>
      </c>
      <c r="D66" s="203"/>
      <c r="E66" s="203"/>
      <c r="F66" s="203"/>
      <c r="G66" s="203"/>
      <c r="H66" s="203"/>
      <c r="I66" s="203">
        <v>2</v>
      </c>
      <c r="J66" s="203"/>
      <c r="K66" s="203"/>
      <c r="L66" s="203"/>
      <c r="M66" s="203"/>
      <c r="N66" s="203">
        <v>1</v>
      </c>
      <c r="O66" s="203">
        <v>4</v>
      </c>
    </row>
    <row r="67" spans="1:15" ht="15" customHeight="1" x14ac:dyDescent="0.2">
      <c r="A67" s="86" t="s">
        <v>940</v>
      </c>
      <c r="B67" s="134" t="s">
        <v>155</v>
      </c>
      <c r="C67" s="203">
        <v>1</v>
      </c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>
        <v>2</v>
      </c>
      <c r="O67" s="203">
        <v>3</v>
      </c>
    </row>
    <row r="68" spans="1:15" ht="15" customHeight="1" x14ac:dyDescent="0.2">
      <c r="A68" s="86" t="s">
        <v>940</v>
      </c>
      <c r="B68" s="134" t="s">
        <v>118</v>
      </c>
      <c r="C68" s="203">
        <v>3</v>
      </c>
      <c r="D68" s="203">
        <v>3</v>
      </c>
      <c r="E68" s="203">
        <v>2</v>
      </c>
      <c r="F68" s="203">
        <v>1</v>
      </c>
      <c r="G68" s="203">
        <v>1</v>
      </c>
      <c r="H68" s="203"/>
      <c r="I68" s="203"/>
      <c r="J68" s="203"/>
      <c r="K68" s="203"/>
      <c r="L68" s="203"/>
      <c r="M68" s="203"/>
      <c r="N68" s="203"/>
      <c r="O68" s="203">
        <v>10</v>
      </c>
    </row>
    <row r="69" spans="1:15" ht="15" customHeight="1" x14ac:dyDescent="0.2">
      <c r="A69" s="86" t="s">
        <v>943</v>
      </c>
      <c r="B69" s="134" t="s">
        <v>114</v>
      </c>
      <c r="C69" s="203">
        <v>14</v>
      </c>
      <c r="D69" s="203">
        <v>12</v>
      </c>
      <c r="E69" s="203">
        <v>12</v>
      </c>
      <c r="F69" s="203">
        <v>9</v>
      </c>
      <c r="G69" s="203">
        <v>3</v>
      </c>
      <c r="H69" s="203">
        <v>14</v>
      </c>
      <c r="I69" s="203">
        <v>12</v>
      </c>
      <c r="J69" s="203">
        <v>16</v>
      </c>
      <c r="K69" s="203">
        <v>13</v>
      </c>
      <c r="L69" s="203">
        <v>7</v>
      </c>
      <c r="M69" s="203">
        <v>7</v>
      </c>
      <c r="N69" s="203">
        <v>7</v>
      </c>
      <c r="O69" s="203">
        <v>126</v>
      </c>
    </row>
    <row r="70" spans="1:15" ht="15" customHeight="1" x14ac:dyDescent="0.2">
      <c r="A70" s="86" t="s">
        <v>943</v>
      </c>
      <c r="B70" s="134" t="s">
        <v>117</v>
      </c>
      <c r="C70" s="203">
        <v>4</v>
      </c>
      <c r="D70" s="203">
        <v>1</v>
      </c>
      <c r="E70" s="203">
        <v>1</v>
      </c>
      <c r="F70" s="203">
        <v>1</v>
      </c>
      <c r="G70" s="203"/>
      <c r="H70" s="203">
        <v>2</v>
      </c>
      <c r="I70" s="203">
        <v>4</v>
      </c>
      <c r="J70" s="203">
        <v>2</v>
      </c>
      <c r="K70" s="203">
        <v>1</v>
      </c>
      <c r="L70" s="203">
        <v>1</v>
      </c>
      <c r="M70" s="203"/>
      <c r="N70" s="203">
        <v>1</v>
      </c>
      <c r="O70" s="203">
        <v>18</v>
      </c>
    </row>
    <row r="71" spans="1:15" ht="15" customHeight="1" x14ac:dyDescent="0.2">
      <c r="A71" s="86" t="s">
        <v>943</v>
      </c>
      <c r="B71" s="134" t="s">
        <v>115</v>
      </c>
      <c r="C71" s="203">
        <v>9</v>
      </c>
      <c r="D71" s="203">
        <v>18</v>
      </c>
      <c r="E71" s="203">
        <v>15</v>
      </c>
      <c r="F71" s="203">
        <v>10</v>
      </c>
      <c r="G71" s="203">
        <v>14</v>
      </c>
      <c r="H71" s="203">
        <v>12</v>
      </c>
      <c r="I71" s="203">
        <v>8</v>
      </c>
      <c r="J71" s="203">
        <v>3</v>
      </c>
      <c r="K71" s="203">
        <v>17</v>
      </c>
      <c r="L71" s="203">
        <v>9</v>
      </c>
      <c r="M71" s="203">
        <v>17</v>
      </c>
      <c r="N71" s="203">
        <v>8</v>
      </c>
      <c r="O71" s="203">
        <v>140</v>
      </c>
    </row>
    <row r="72" spans="1:15" ht="15" customHeight="1" x14ac:dyDescent="0.2">
      <c r="A72" s="86" t="s">
        <v>943</v>
      </c>
      <c r="B72" s="134" t="s">
        <v>119</v>
      </c>
      <c r="C72" s="203">
        <v>3</v>
      </c>
      <c r="D72" s="203">
        <v>1</v>
      </c>
      <c r="E72" s="203">
        <v>2</v>
      </c>
      <c r="F72" s="203">
        <v>2</v>
      </c>
      <c r="G72" s="203">
        <v>1</v>
      </c>
      <c r="H72" s="203"/>
      <c r="I72" s="203">
        <v>2</v>
      </c>
      <c r="J72" s="203"/>
      <c r="K72" s="203"/>
      <c r="L72" s="203">
        <v>2</v>
      </c>
      <c r="M72" s="203">
        <v>3</v>
      </c>
      <c r="N72" s="203"/>
      <c r="O72" s="203">
        <v>16</v>
      </c>
    </row>
    <row r="73" spans="1:15" ht="15" customHeight="1" x14ac:dyDescent="0.2">
      <c r="A73" s="86" t="s">
        <v>943</v>
      </c>
      <c r="B73" s="134" t="s">
        <v>116</v>
      </c>
      <c r="C73" s="203"/>
      <c r="D73" s="203"/>
      <c r="E73" s="203"/>
      <c r="F73" s="203">
        <v>1</v>
      </c>
      <c r="G73" s="203"/>
      <c r="H73" s="203">
        <v>1</v>
      </c>
      <c r="I73" s="203"/>
      <c r="J73" s="203"/>
      <c r="K73" s="203"/>
      <c r="L73" s="203"/>
      <c r="M73" s="203"/>
      <c r="N73" s="203"/>
      <c r="O73" s="203">
        <v>2</v>
      </c>
    </row>
    <row r="74" spans="1:15" ht="15" customHeight="1" x14ac:dyDescent="0.2">
      <c r="A74" s="86" t="s">
        <v>943</v>
      </c>
      <c r="B74" s="134" t="s">
        <v>153</v>
      </c>
      <c r="C74" s="203"/>
      <c r="D74" s="203">
        <v>1</v>
      </c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>
        <v>1</v>
      </c>
    </row>
    <row r="75" spans="1:15" ht="15" customHeight="1" x14ac:dyDescent="0.2">
      <c r="A75" s="86" t="s">
        <v>943</v>
      </c>
      <c r="B75" s="134" t="s">
        <v>90</v>
      </c>
      <c r="C75" s="203"/>
      <c r="D75" s="203"/>
      <c r="E75" s="203"/>
      <c r="F75" s="203"/>
      <c r="G75" s="203"/>
      <c r="H75" s="203">
        <v>1</v>
      </c>
      <c r="I75" s="203"/>
      <c r="J75" s="203"/>
      <c r="K75" s="203"/>
      <c r="L75" s="203"/>
      <c r="M75" s="203"/>
      <c r="N75" s="203"/>
      <c r="O75" s="203">
        <v>1</v>
      </c>
    </row>
    <row r="76" spans="1:15" ht="15" customHeight="1" x14ac:dyDescent="0.2">
      <c r="A76" s="86" t="s">
        <v>943</v>
      </c>
      <c r="B76" s="134" t="s">
        <v>150</v>
      </c>
      <c r="C76" s="203">
        <v>2</v>
      </c>
      <c r="D76" s="203">
        <v>2</v>
      </c>
      <c r="E76" s="203"/>
      <c r="F76" s="203"/>
      <c r="G76" s="203"/>
      <c r="H76" s="203">
        <v>2</v>
      </c>
      <c r="I76" s="203">
        <v>1</v>
      </c>
      <c r="J76" s="203">
        <v>1</v>
      </c>
      <c r="K76" s="203"/>
      <c r="L76" s="203">
        <v>1</v>
      </c>
      <c r="M76" s="203"/>
      <c r="N76" s="203">
        <v>2</v>
      </c>
      <c r="O76" s="203">
        <v>11</v>
      </c>
    </row>
    <row r="77" spans="1:15" ht="15" customHeight="1" x14ac:dyDescent="0.2">
      <c r="A77" s="86" t="s">
        <v>943</v>
      </c>
      <c r="B77" s="134" t="s">
        <v>118</v>
      </c>
      <c r="C77" s="203"/>
      <c r="D77" s="203"/>
      <c r="E77" s="203"/>
      <c r="F77" s="203"/>
      <c r="G77" s="203"/>
      <c r="H77" s="203">
        <v>1</v>
      </c>
      <c r="I77" s="203">
        <v>3</v>
      </c>
      <c r="J77" s="203">
        <v>1</v>
      </c>
      <c r="K77" s="203"/>
      <c r="L77" s="203">
        <v>1</v>
      </c>
      <c r="M77" s="203"/>
      <c r="N77" s="203"/>
      <c r="O77" s="203">
        <v>6</v>
      </c>
    </row>
    <row r="78" spans="1:15" ht="15" customHeight="1" x14ac:dyDescent="0.2">
      <c r="A78" s="86" t="s">
        <v>943</v>
      </c>
      <c r="B78" s="134" t="s">
        <v>155</v>
      </c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>
        <v>1</v>
      </c>
      <c r="O78" s="203">
        <v>1</v>
      </c>
    </row>
    <row r="79" spans="1:15" ht="15" customHeight="1" x14ac:dyDescent="0.2">
      <c r="A79" s="86" t="s">
        <v>943</v>
      </c>
      <c r="B79" s="134" t="s">
        <v>90</v>
      </c>
      <c r="C79" s="203"/>
      <c r="D79" s="203"/>
      <c r="E79" s="203"/>
      <c r="F79" s="203"/>
      <c r="G79" s="203"/>
      <c r="H79" s="203"/>
      <c r="I79" s="203"/>
      <c r="J79" s="203">
        <v>1</v>
      </c>
      <c r="K79" s="203"/>
      <c r="L79" s="203"/>
      <c r="M79" s="203"/>
      <c r="N79" s="203">
        <v>1</v>
      </c>
      <c r="O79" s="203">
        <v>2</v>
      </c>
    </row>
    <row r="80" spans="1:15" ht="15" customHeight="1" x14ac:dyDescent="0.2">
      <c r="A80" s="86" t="s">
        <v>944</v>
      </c>
      <c r="B80" s="134" t="s">
        <v>114</v>
      </c>
      <c r="C80" s="203">
        <v>12</v>
      </c>
      <c r="D80" s="203">
        <v>11</v>
      </c>
      <c r="E80" s="203">
        <v>10</v>
      </c>
      <c r="F80" s="203">
        <v>12</v>
      </c>
      <c r="G80" s="203">
        <v>14</v>
      </c>
      <c r="H80" s="203">
        <v>19</v>
      </c>
      <c r="I80" s="203">
        <v>32</v>
      </c>
      <c r="J80" s="203">
        <v>15</v>
      </c>
      <c r="K80" s="203">
        <v>14</v>
      </c>
      <c r="L80" s="203">
        <v>8</v>
      </c>
      <c r="M80" s="203">
        <v>18</v>
      </c>
      <c r="N80" s="203">
        <v>30</v>
      </c>
      <c r="O80" s="203">
        <v>195</v>
      </c>
    </row>
    <row r="81" spans="1:15" ht="15" customHeight="1" x14ac:dyDescent="0.2">
      <c r="A81" s="86" t="s">
        <v>944</v>
      </c>
      <c r="B81" s="134" t="s">
        <v>120</v>
      </c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>
        <v>1</v>
      </c>
      <c r="O81" s="203">
        <v>1</v>
      </c>
    </row>
    <row r="82" spans="1:15" ht="15" customHeight="1" x14ac:dyDescent="0.2">
      <c r="A82" s="86" t="s">
        <v>944</v>
      </c>
      <c r="B82" s="134" t="s">
        <v>117</v>
      </c>
      <c r="C82" s="203">
        <v>1</v>
      </c>
      <c r="D82" s="203">
        <v>2</v>
      </c>
      <c r="E82" s="203"/>
      <c r="F82" s="203"/>
      <c r="G82" s="203"/>
      <c r="H82" s="203"/>
      <c r="I82" s="203"/>
      <c r="J82" s="203"/>
      <c r="K82" s="203">
        <v>1</v>
      </c>
      <c r="L82" s="203"/>
      <c r="M82" s="203">
        <v>1</v>
      </c>
      <c r="N82" s="203">
        <v>1</v>
      </c>
      <c r="O82" s="203">
        <v>6</v>
      </c>
    </row>
    <row r="83" spans="1:15" ht="15" customHeight="1" x14ac:dyDescent="0.2">
      <c r="A83" s="86" t="s">
        <v>944</v>
      </c>
      <c r="B83" s="134" t="s">
        <v>115</v>
      </c>
      <c r="C83" s="203">
        <v>16</v>
      </c>
      <c r="D83" s="203">
        <v>9</v>
      </c>
      <c r="E83" s="203">
        <v>4</v>
      </c>
      <c r="F83" s="203">
        <v>3</v>
      </c>
      <c r="G83" s="203">
        <v>4</v>
      </c>
      <c r="H83" s="203">
        <v>7</v>
      </c>
      <c r="I83" s="203">
        <v>8</v>
      </c>
      <c r="J83" s="203">
        <v>14</v>
      </c>
      <c r="K83" s="203">
        <v>5</v>
      </c>
      <c r="L83" s="203">
        <v>3</v>
      </c>
      <c r="M83" s="203">
        <v>9</v>
      </c>
      <c r="N83" s="203">
        <v>4</v>
      </c>
      <c r="O83" s="203">
        <v>86</v>
      </c>
    </row>
    <row r="84" spans="1:15" ht="15" customHeight="1" x14ac:dyDescent="0.2">
      <c r="A84" s="86" t="s">
        <v>944</v>
      </c>
      <c r="B84" s="134" t="s">
        <v>119</v>
      </c>
      <c r="C84" s="203">
        <v>1</v>
      </c>
      <c r="D84" s="203">
        <v>2</v>
      </c>
      <c r="E84" s="203">
        <v>1</v>
      </c>
      <c r="F84" s="203"/>
      <c r="G84" s="203"/>
      <c r="H84" s="203">
        <v>2</v>
      </c>
      <c r="I84" s="203">
        <v>1</v>
      </c>
      <c r="J84" s="203"/>
      <c r="K84" s="203">
        <v>2</v>
      </c>
      <c r="L84" s="203">
        <v>2</v>
      </c>
      <c r="M84" s="203"/>
      <c r="N84" s="203"/>
      <c r="O84" s="203">
        <v>11</v>
      </c>
    </row>
    <row r="85" spans="1:15" ht="15" customHeight="1" x14ac:dyDescent="0.2">
      <c r="A85" s="86" t="s">
        <v>944</v>
      </c>
      <c r="B85" s="134" t="s">
        <v>116</v>
      </c>
      <c r="C85" s="203">
        <v>1</v>
      </c>
      <c r="D85" s="203"/>
      <c r="E85" s="203">
        <v>1</v>
      </c>
      <c r="F85" s="203"/>
      <c r="G85" s="203">
        <v>1</v>
      </c>
      <c r="H85" s="203"/>
      <c r="I85" s="203"/>
      <c r="J85" s="203">
        <v>1</v>
      </c>
      <c r="K85" s="203">
        <v>3</v>
      </c>
      <c r="L85" s="203"/>
      <c r="M85" s="203">
        <v>1</v>
      </c>
      <c r="N85" s="203">
        <v>1</v>
      </c>
      <c r="O85" s="203">
        <v>9</v>
      </c>
    </row>
    <row r="86" spans="1:15" ht="15" customHeight="1" x14ac:dyDescent="0.2">
      <c r="A86" s="86" t="s">
        <v>944</v>
      </c>
      <c r="B86" s="134" t="s">
        <v>153</v>
      </c>
      <c r="C86" s="203">
        <v>1</v>
      </c>
      <c r="D86" s="203"/>
      <c r="E86" s="203"/>
      <c r="F86" s="203">
        <v>1</v>
      </c>
      <c r="G86" s="203"/>
      <c r="H86" s="203">
        <v>1</v>
      </c>
      <c r="I86" s="203"/>
      <c r="J86" s="203"/>
      <c r="K86" s="203"/>
      <c r="L86" s="203">
        <v>2</v>
      </c>
      <c r="M86" s="203"/>
      <c r="N86" s="203"/>
      <c r="O86" s="203">
        <v>5</v>
      </c>
    </row>
    <row r="87" spans="1:15" ht="15" customHeight="1" x14ac:dyDescent="0.2">
      <c r="A87" s="86" t="s">
        <v>944</v>
      </c>
      <c r="B87" s="134" t="s">
        <v>151</v>
      </c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>
        <v>1</v>
      </c>
      <c r="N87" s="203"/>
      <c r="O87" s="203">
        <v>1</v>
      </c>
    </row>
    <row r="88" spans="1:15" ht="15" customHeight="1" x14ac:dyDescent="0.2">
      <c r="A88" s="86" t="s">
        <v>944</v>
      </c>
      <c r="B88" s="134" t="s">
        <v>150</v>
      </c>
      <c r="C88" s="203"/>
      <c r="D88" s="203"/>
      <c r="E88" s="203"/>
      <c r="F88" s="203"/>
      <c r="G88" s="203">
        <v>1</v>
      </c>
      <c r="H88" s="203"/>
      <c r="I88" s="203"/>
      <c r="J88" s="203">
        <v>4</v>
      </c>
      <c r="K88" s="203">
        <v>1</v>
      </c>
      <c r="L88" s="203"/>
      <c r="M88" s="203"/>
      <c r="N88" s="203"/>
      <c r="O88" s="203">
        <v>6</v>
      </c>
    </row>
    <row r="89" spans="1:15" ht="15" customHeight="1" x14ac:dyDescent="0.2">
      <c r="A89" s="86" t="s">
        <v>944</v>
      </c>
      <c r="B89" s="134" t="s">
        <v>118</v>
      </c>
      <c r="C89" s="203"/>
      <c r="D89" s="203"/>
      <c r="E89" s="203">
        <v>2</v>
      </c>
      <c r="F89" s="203"/>
      <c r="G89" s="203">
        <v>1</v>
      </c>
      <c r="H89" s="203">
        <v>2</v>
      </c>
      <c r="I89" s="203">
        <v>2</v>
      </c>
      <c r="J89" s="203"/>
      <c r="K89" s="203"/>
      <c r="L89" s="203">
        <v>1</v>
      </c>
      <c r="M89" s="203"/>
      <c r="N89" s="203"/>
      <c r="O89" s="203">
        <v>8</v>
      </c>
    </row>
    <row r="90" spans="1:15" ht="15" customHeight="1" x14ac:dyDescent="0.2">
      <c r="A90" s="86" t="s">
        <v>945</v>
      </c>
      <c r="B90" s="134" t="s">
        <v>114</v>
      </c>
      <c r="C90" s="203">
        <v>14</v>
      </c>
      <c r="D90" s="203">
        <v>15</v>
      </c>
      <c r="E90" s="203">
        <v>8</v>
      </c>
      <c r="F90" s="203">
        <v>12</v>
      </c>
      <c r="G90" s="203">
        <v>12</v>
      </c>
      <c r="H90" s="203">
        <v>12</v>
      </c>
      <c r="I90" s="203">
        <v>29</v>
      </c>
      <c r="J90" s="203">
        <v>22</v>
      </c>
      <c r="K90" s="203">
        <v>20</v>
      </c>
      <c r="L90" s="203">
        <v>5</v>
      </c>
      <c r="M90" s="203">
        <v>9</v>
      </c>
      <c r="N90" s="203">
        <v>7</v>
      </c>
      <c r="O90" s="203">
        <v>165</v>
      </c>
    </row>
    <row r="91" spans="1:15" ht="15" customHeight="1" x14ac:dyDescent="0.2">
      <c r="A91" s="86" t="s">
        <v>945</v>
      </c>
      <c r="B91" s="134" t="s">
        <v>120</v>
      </c>
      <c r="C91" s="203"/>
      <c r="D91" s="203"/>
      <c r="E91" s="203"/>
      <c r="F91" s="203">
        <v>1</v>
      </c>
      <c r="G91" s="203"/>
      <c r="H91" s="203">
        <v>1</v>
      </c>
      <c r="I91" s="203">
        <v>1</v>
      </c>
      <c r="J91" s="203"/>
      <c r="K91" s="203"/>
      <c r="L91" s="203"/>
      <c r="M91" s="203"/>
      <c r="N91" s="203"/>
      <c r="O91" s="203">
        <v>3</v>
      </c>
    </row>
    <row r="92" spans="1:15" ht="15" customHeight="1" x14ac:dyDescent="0.2">
      <c r="A92" s="86" t="s">
        <v>945</v>
      </c>
      <c r="B92" s="134" t="s">
        <v>117</v>
      </c>
      <c r="C92" s="203">
        <v>6</v>
      </c>
      <c r="D92" s="203">
        <v>2</v>
      </c>
      <c r="E92" s="203">
        <v>4</v>
      </c>
      <c r="F92" s="203">
        <v>4</v>
      </c>
      <c r="G92" s="203">
        <v>8</v>
      </c>
      <c r="H92" s="203"/>
      <c r="I92" s="203">
        <v>5</v>
      </c>
      <c r="J92" s="203">
        <v>4</v>
      </c>
      <c r="K92" s="203">
        <v>3</v>
      </c>
      <c r="L92" s="203">
        <v>4</v>
      </c>
      <c r="M92" s="203">
        <v>3</v>
      </c>
      <c r="N92" s="203">
        <v>2</v>
      </c>
      <c r="O92" s="203">
        <v>45</v>
      </c>
    </row>
    <row r="93" spans="1:15" ht="15" customHeight="1" x14ac:dyDescent="0.2">
      <c r="A93" s="86" t="s">
        <v>945</v>
      </c>
      <c r="B93" s="134" t="s">
        <v>170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>
        <v>1</v>
      </c>
      <c r="O93" s="203">
        <v>1</v>
      </c>
    </row>
    <row r="94" spans="1:15" ht="15" customHeight="1" x14ac:dyDescent="0.2">
      <c r="A94" s="86" t="s">
        <v>945</v>
      </c>
      <c r="B94" s="134" t="s">
        <v>115</v>
      </c>
      <c r="C94" s="203">
        <v>3</v>
      </c>
      <c r="D94" s="203">
        <v>3</v>
      </c>
      <c r="E94" s="203">
        <v>9</v>
      </c>
      <c r="F94" s="203">
        <v>6</v>
      </c>
      <c r="G94" s="203">
        <v>6</v>
      </c>
      <c r="H94" s="203">
        <v>12</v>
      </c>
      <c r="I94" s="203">
        <v>10</v>
      </c>
      <c r="J94" s="203">
        <v>6</v>
      </c>
      <c r="K94" s="203">
        <v>1</v>
      </c>
      <c r="L94" s="203">
        <v>18</v>
      </c>
      <c r="M94" s="203">
        <v>9</v>
      </c>
      <c r="N94" s="203">
        <v>17</v>
      </c>
      <c r="O94" s="203">
        <v>100</v>
      </c>
    </row>
    <row r="95" spans="1:15" ht="15" customHeight="1" x14ac:dyDescent="0.2">
      <c r="A95" s="86" t="s">
        <v>945</v>
      </c>
      <c r="B95" s="134" t="s">
        <v>119</v>
      </c>
      <c r="C95" s="203"/>
      <c r="D95" s="203"/>
      <c r="E95" s="203">
        <v>2</v>
      </c>
      <c r="F95" s="203">
        <v>1</v>
      </c>
      <c r="G95" s="203">
        <v>1</v>
      </c>
      <c r="H95" s="203"/>
      <c r="I95" s="203"/>
      <c r="J95" s="203"/>
      <c r="K95" s="203">
        <v>1</v>
      </c>
      <c r="L95" s="203">
        <v>1</v>
      </c>
      <c r="M95" s="203"/>
      <c r="N95" s="203">
        <v>2</v>
      </c>
      <c r="O95" s="203">
        <v>8</v>
      </c>
    </row>
    <row r="96" spans="1:15" ht="15" customHeight="1" x14ac:dyDescent="0.2">
      <c r="A96" s="86" t="s">
        <v>945</v>
      </c>
      <c r="B96" s="134" t="s">
        <v>116</v>
      </c>
      <c r="C96" s="203"/>
      <c r="D96" s="203">
        <v>1</v>
      </c>
      <c r="E96" s="203"/>
      <c r="F96" s="203"/>
      <c r="G96" s="203">
        <v>5</v>
      </c>
      <c r="H96" s="203"/>
      <c r="I96" s="203">
        <v>2</v>
      </c>
      <c r="J96" s="203">
        <v>2</v>
      </c>
      <c r="K96" s="203">
        <v>1</v>
      </c>
      <c r="L96" s="203">
        <v>3</v>
      </c>
      <c r="M96" s="203"/>
      <c r="N96" s="203"/>
      <c r="O96" s="203">
        <v>14</v>
      </c>
    </row>
    <row r="97" spans="1:15" ht="15" customHeight="1" x14ac:dyDescent="0.2">
      <c r="A97" s="86" t="s">
        <v>945</v>
      </c>
      <c r="B97" s="134" t="s">
        <v>153</v>
      </c>
      <c r="C97" s="203"/>
      <c r="D97" s="203"/>
      <c r="E97" s="203">
        <v>1</v>
      </c>
      <c r="F97" s="203">
        <v>2</v>
      </c>
      <c r="G97" s="203">
        <v>1</v>
      </c>
      <c r="H97" s="203"/>
      <c r="I97" s="203"/>
      <c r="J97" s="203"/>
      <c r="K97" s="203">
        <v>2</v>
      </c>
      <c r="L97" s="203">
        <v>1</v>
      </c>
      <c r="M97" s="203">
        <v>1</v>
      </c>
      <c r="N97" s="203">
        <v>2</v>
      </c>
      <c r="O97" s="203">
        <v>10</v>
      </c>
    </row>
    <row r="98" spans="1:15" ht="15" customHeight="1" x14ac:dyDescent="0.2">
      <c r="A98" s="86" t="s">
        <v>945</v>
      </c>
      <c r="B98" s="134" t="s">
        <v>150</v>
      </c>
      <c r="C98" s="203">
        <v>9</v>
      </c>
      <c r="D98" s="203">
        <v>1</v>
      </c>
      <c r="E98" s="203">
        <v>1</v>
      </c>
      <c r="F98" s="203">
        <v>4</v>
      </c>
      <c r="G98" s="203">
        <v>2</v>
      </c>
      <c r="H98" s="203">
        <v>1</v>
      </c>
      <c r="I98" s="203">
        <v>2</v>
      </c>
      <c r="J98" s="203"/>
      <c r="K98" s="203">
        <v>3</v>
      </c>
      <c r="L98" s="203">
        <v>2</v>
      </c>
      <c r="M98" s="203">
        <v>2</v>
      </c>
      <c r="N98" s="203">
        <v>2</v>
      </c>
      <c r="O98" s="203">
        <v>29</v>
      </c>
    </row>
    <row r="99" spans="1:15" ht="15" customHeight="1" x14ac:dyDescent="0.2">
      <c r="A99" s="86" t="s">
        <v>945</v>
      </c>
      <c r="B99" s="134" t="s">
        <v>155</v>
      </c>
      <c r="C99" s="203">
        <v>1</v>
      </c>
      <c r="D99" s="203"/>
      <c r="E99" s="203"/>
      <c r="F99" s="203"/>
      <c r="G99" s="203"/>
      <c r="H99" s="203">
        <v>1</v>
      </c>
      <c r="I99" s="203"/>
      <c r="J99" s="203"/>
      <c r="K99" s="203"/>
      <c r="L99" s="203"/>
      <c r="M99" s="203"/>
      <c r="N99" s="203"/>
      <c r="O99" s="203">
        <v>2</v>
      </c>
    </row>
    <row r="100" spans="1:15" ht="15" customHeight="1" x14ac:dyDescent="0.2">
      <c r="A100" s="86" t="s">
        <v>945</v>
      </c>
      <c r="B100" s="134" t="s">
        <v>118</v>
      </c>
      <c r="C100" s="203">
        <v>15</v>
      </c>
      <c r="D100" s="203">
        <v>4</v>
      </c>
      <c r="E100" s="203">
        <v>15</v>
      </c>
      <c r="F100" s="203">
        <v>5</v>
      </c>
      <c r="G100" s="203"/>
      <c r="H100" s="203">
        <v>2</v>
      </c>
      <c r="I100" s="203">
        <v>5</v>
      </c>
      <c r="J100" s="203">
        <v>13</v>
      </c>
      <c r="K100" s="203">
        <v>16</v>
      </c>
      <c r="L100" s="203">
        <v>14</v>
      </c>
      <c r="M100" s="203">
        <v>6</v>
      </c>
      <c r="N100" s="203">
        <v>3</v>
      </c>
      <c r="O100" s="203">
        <v>98</v>
      </c>
    </row>
    <row r="101" spans="1:15" ht="15" customHeight="1" x14ac:dyDescent="0.2">
      <c r="A101" s="86" t="s">
        <v>947</v>
      </c>
      <c r="B101" s="134" t="s">
        <v>114</v>
      </c>
      <c r="C101" s="203">
        <v>11</v>
      </c>
      <c r="D101" s="203">
        <v>6</v>
      </c>
      <c r="E101" s="203">
        <v>11</v>
      </c>
      <c r="F101" s="203">
        <v>8</v>
      </c>
      <c r="G101" s="203">
        <v>8</v>
      </c>
      <c r="H101" s="203">
        <v>1</v>
      </c>
      <c r="I101" s="203">
        <v>7</v>
      </c>
      <c r="J101" s="203">
        <v>15</v>
      </c>
      <c r="K101" s="203">
        <v>14</v>
      </c>
      <c r="L101" s="203">
        <v>10</v>
      </c>
      <c r="M101" s="203">
        <v>1</v>
      </c>
      <c r="N101" s="203">
        <v>6</v>
      </c>
      <c r="O101" s="203">
        <v>98</v>
      </c>
    </row>
    <row r="102" spans="1:15" ht="15" customHeight="1" x14ac:dyDescent="0.2">
      <c r="A102" s="86" t="s">
        <v>947</v>
      </c>
      <c r="B102" s="134" t="s">
        <v>120</v>
      </c>
      <c r="C102" s="203"/>
      <c r="D102" s="203"/>
      <c r="E102" s="203"/>
      <c r="F102" s="203">
        <v>1</v>
      </c>
      <c r="G102" s="203"/>
      <c r="H102" s="203"/>
      <c r="I102" s="203"/>
      <c r="J102" s="203"/>
      <c r="K102" s="203"/>
      <c r="L102" s="203">
        <v>3</v>
      </c>
      <c r="M102" s="203"/>
      <c r="N102" s="203"/>
      <c r="O102" s="203">
        <v>4</v>
      </c>
    </row>
    <row r="103" spans="1:15" ht="15" customHeight="1" x14ac:dyDescent="0.2">
      <c r="A103" s="86" t="s">
        <v>947</v>
      </c>
      <c r="B103" s="134" t="s">
        <v>117</v>
      </c>
      <c r="C103" s="203">
        <v>1</v>
      </c>
      <c r="D103" s="203">
        <v>2</v>
      </c>
      <c r="E103" s="203">
        <v>1</v>
      </c>
      <c r="F103" s="203">
        <v>1</v>
      </c>
      <c r="G103" s="203">
        <v>1</v>
      </c>
      <c r="H103" s="203"/>
      <c r="I103" s="203"/>
      <c r="J103" s="203"/>
      <c r="K103" s="203"/>
      <c r="L103" s="203"/>
      <c r="M103" s="203">
        <v>1</v>
      </c>
      <c r="N103" s="203"/>
      <c r="O103" s="203">
        <v>7</v>
      </c>
    </row>
    <row r="104" spans="1:15" ht="15" customHeight="1" x14ac:dyDescent="0.2">
      <c r="A104" s="86" t="s">
        <v>947</v>
      </c>
      <c r="B104" s="134" t="s">
        <v>156</v>
      </c>
      <c r="C104" s="203"/>
      <c r="D104" s="203"/>
      <c r="E104" s="203"/>
      <c r="F104" s="203">
        <v>1</v>
      </c>
      <c r="G104" s="203"/>
      <c r="H104" s="203"/>
      <c r="I104" s="203"/>
      <c r="J104" s="203"/>
      <c r="K104" s="203"/>
      <c r="L104" s="203">
        <v>1</v>
      </c>
      <c r="M104" s="203"/>
      <c r="N104" s="203"/>
      <c r="O104" s="203">
        <v>2</v>
      </c>
    </row>
    <row r="105" spans="1:15" ht="15" customHeight="1" x14ac:dyDescent="0.2">
      <c r="A105" s="86" t="s">
        <v>947</v>
      </c>
      <c r="B105" s="134" t="s">
        <v>157</v>
      </c>
      <c r="C105" s="203"/>
      <c r="D105" s="203">
        <v>1</v>
      </c>
      <c r="E105" s="203"/>
      <c r="F105" s="203"/>
      <c r="G105" s="203"/>
      <c r="H105" s="203"/>
      <c r="I105" s="203"/>
      <c r="J105" s="203"/>
      <c r="K105" s="203">
        <v>1</v>
      </c>
      <c r="L105" s="203"/>
      <c r="M105" s="203"/>
      <c r="N105" s="203"/>
      <c r="O105" s="203">
        <v>2</v>
      </c>
    </row>
    <row r="106" spans="1:15" ht="15" customHeight="1" x14ac:dyDescent="0.2">
      <c r="A106" s="86" t="s">
        <v>947</v>
      </c>
      <c r="B106" s="134" t="s">
        <v>115</v>
      </c>
      <c r="C106" s="203">
        <v>17</v>
      </c>
      <c r="D106" s="203">
        <v>14</v>
      </c>
      <c r="E106" s="203">
        <v>14</v>
      </c>
      <c r="F106" s="203">
        <v>7</v>
      </c>
      <c r="G106" s="203">
        <v>8</v>
      </c>
      <c r="H106" s="203">
        <v>4</v>
      </c>
      <c r="I106" s="203">
        <v>10</v>
      </c>
      <c r="J106" s="203">
        <v>12</v>
      </c>
      <c r="K106" s="203">
        <v>17</v>
      </c>
      <c r="L106" s="203">
        <v>4</v>
      </c>
      <c r="M106" s="203">
        <v>16</v>
      </c>
      <c r="N106" s="203">
        <v>18</v>
      </c>
      <c r="O106" s="203">
        <v>141</v>
      </c>
    </row>
    <row r="107" spans="1:15" ht="15" customHeight="1" x14ac:dyDescent="0.2">
      <c r="A107" s="86" t="s">
        <v>947</v>
      </c>
      <c r="B107" s="134" t="s">
        <v>119</v>
      </c>
      <c r="C107" s="203">
        <v>5</v>
      </c>
      <c r="D107" s="203">
        <v>10</v>
      </c>
      <c r="E107" s="203">
        <v>2</v>
      </c>
      <c r="F107" s="203">
        <v>3</v>
      </c>
      <c r="G107" s="203">
        <v>1</v>
      </c>
      <c r="H107" s="203">
        <v>5</v>
      </c>
      <c r="I107" s="203">
        <v>3</v>
      </c>
      <c r="J107" s="203">
        <v>1</v>
      </c>
      <c r="K107" s="203">
        <v>2</v>
      </c>
      <c r="L107" s="203"/>
      <c r="M107" s="203"/>
      <c r="N107" s="203"/>
      <c r="O107" s="203">
        <v>32</v>
      </c>
    </row>
    <row r="108" spans="1:15" ht="15" customHeight="1" x14ac:dyDescent="0.2">
      <c r="A108" s="86" t="s">
        <v>947</v>
      </c>
      <c r="B108" s="134" t="s">
        <v>116</v>
      </c>
      <c r="C108" s="203">
        <v>4</v>
      </c>
      <c r="D108" s="203">
        <v>1</v>
      </c>
      <c r="E108" s="203">
        <v>3</v>
      </c>
      <c r="F108" s="203">
        <v>2</v>
      </c>
      <c r="G108" s="203">
        <v>2</v>
      </c>
      <c r="H108" s="203">
        <v>3</v>
      </c>
      <c r="I108" s="203">
        <v>2</v>
      </c>
      <c r="J108" s="203">
        <v>1</v>
      </c>
      <c r="K108" s="203"/>
      <c r="L108" s="203"/>
      <c r="M108" s="203"/>
      <c r="N108" s="203">
        <v>3</v>
      </c>
      <c r="O108" s="203">
        <v>21</v>
      </c>
    </row>
    <row r="109" spans="1:15" ht="15" customHeight="1" x14ac:dyDescent="0.2">
      <c r="A109" s="86" t="s">
        <v>947</v>
      </c>
      <c r="B109" s="134" t="s">
        <v>153</v>
      </c>
      <c r="C109" s="203"/>
      <c r="D109" s="203"/>
      <c r="E109" s="203"/>
      <c r="F109" s="203">
        <v>1</v>
      </c>
      <c r="G109" s="203"/>
      <c r="H109" s="203"/>
      <c r="I109" s="203"/>
      <c r="J109" s="203"/>
      <c r="K109" s="203"/>
      <c r="L109" s="203">
        <v>3</v>
      </c>
      <c r="M109" s="203"/>
      <c r="N109" s="203"/>
      <c r="O109" s="203">
        <v>4</v>
      </c>
    </row>
    <row r="110" spans="1:15" ht="15" customHeight="1" x14ac:dyDescent="0.2">
      <c r="A110" s="86" t="s">
        <v>947</v>
      </c>
      <c r="B110" s="134" t="s">
        <v>150</v>
      </c>
      <c r="C110" s="203">
        <v>2</v>
      </c>
      <c r="D110" s="203">
        <v>4</v>
      </c>
      <c r="E110" s="203"/>
      <c r="F110" s="203">
        <v>2</v>
      </c>
      <c r="G110" s="203"/>
      <c r="H110" s="203"/>
      <c r="I110" s="203">
        <v>2</v>
      </c>
      <c r="J110" s="203">
        <v>1</v>
      </c>
      <c r="K110" s="203">
        <v>1</v>
      </c>
      <c r="L110" s="203"/>
      <c r="M110" s="203">
        <v>1</v>
      </c>
      <c r="N110" s="203"/>
      <c r="O110" s="203">
        <v>13</v>
      </c>
    </row>
    <row r="111" spans="1:15" ht="15" customHeight="1" x14ac:dyDescent="0.2">
      <c r="A111" s="86" t="s">
        <v>947</v>
      </c>
      <c r="B111" s="134" t="s">
        <v>158</v>
      </c>
      <c r="C111" s="203">
        <v>1</v>
      </c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>
        <v>1</v>
      </c>
    </row>
    <row r="112" spans="1:15" ht="15" customHeight="1" x14ac:dyDescent="0.2">
      <c r="A112" s="86" t="s">
        <v>947</v>
      </c>
      <c r="B112" s="134" t="s">
        <v>151</v>
      </c>
      <c r="C112" s="203">
        <v>1</v>
      </c>
      <c r="D112" s="203"/>
      <c r="E112" s="203"/>
      <c r="F112" s="203"/>
      <c r="G112" s="203"/>
      <c r="H112" s="203"/>
      <c r="I112" s="203"/>
      <c r="J112" s="203"/>
      <c r="K112" s="203"/>
      <c r="L112" s="203">
        <v>1</v>
      </c>
      <c r="M112" s="203"/>
      <c r="N112" s="203"/>
      <c r="O112" s="203">
        <v>2</v>
      </c>
    </row>
    <row r="113" spans="1:15" ht="15" customHeight="1" x14ac:dyDescent="0.2">
      <c r="A113" s="86" t="s">
        <v>947</v>
      </c>
      <c r="B113" s="134" t="s">
        <v>155</v>
      </c>
      <c r="C113" s="203"/>
      <c r="D113" s="203">
        <v>1</v>
      </c>
      <c r="E113" s="203">
        <v>1</v>
      </c>
      <c r="F113" s="203">
        <v>1</v>
      </c>
      <c r="G113" s="203"/>
      <c r="H113" s="203"/>
      <c r="I113" s="203"/>
      <c r="J113" s="203"/>
      <c r="K113" s="203"/>
      <c r="L113" s="203"/>
      <c r="M113" s="203">
        <v>1</v>
      </c>
      <c r="N113" s="203">
        <v>1</v>
      </c>
      <c r="O113" s="203">
        <v>5</v>
      </c>
    </row>
    <row r="114" spans="1:15" ht="15" customHeight="1" x14ac:dyDescent="0.2">
      <c r="A114" s="86" t="s">
        <v>947</v>
      </c>
      <c r="B114" s="134" t="s">
        <v>118</v>
      </c>
      <c r="C114" s="203">
        <v>3</v>
      </c>
      <c r="D114" s="203">
        <v>1</v>
      </c>
      <c r="E114" s="203"/>
      <c r="F114" s="203">
        <v>3</v>
      </c>
      <c r="G114" s="203">
        <v>1</v>
      </c>
      <c r="H114" s="203">
        <v>2</v>
      </c>
      <c r="I114" s="203"/>
      <c r="J114" s="203">
        <v>2</v>
      </c>
      <c r="K114" s="203">
        <v>2</v>
      </c>
      <c r="L114" s="203">
        <v>1</v>
      </c>
      <c r="M114" s="203">
        <v>1</v>
      </c>
      <c r="N114" s="203">
        <v>2</v>
      </c>
      <c r="O114" s="203">
        <v>18</v>
      </c>
    </row>
    <row r="115" spans="1:15" ht="15" customHeight="1" x14ac:dyDescent="0.2">
      <c r="A115" s="86" t="s">
        <v>953</v>
      </c>
      <c r="B115" s="134" t="s">
        <v>114</v>
      </c>
      <c r="C115" s="203">
        <v>27</v>
      </c>
      <c r="D115" s="203">
        <v>23</v>
      </c>
      <c r="E115" s="203">
        <v>30</v>
      </c>
      <c r="F115" s="203">
        <v>12</v>
      </c>
      <c r="G115" s="203">
        <v>8</v>
      </c>
      <c r="H115" s="203">
        <v>13</v>
      </c>
      <c r="I115" s="203">
        <v>26</v>
      </c>
      <c r="J115" s="203">
        <v>39</v>
      </c>
      <c r="K115" s="203">
        <v>28</v>
      </c>
      <c r="L115" s="203">
        <v>13</v>
      </c>
      <c r="M115" s="203">
        <v>15</v>
      </c>
      <c r="N115" s="203">
        <v>23</v>
      </c>
      <c r="O115" s="203">
        <v>257</v>
      </c>
    </row>
    <row r="116" spans="1:15" ht="15" customHeight="1" x14ac:dyDescent="0.2">
      <c r="A116" s="86" t="s">
        <v>953</v>
      </c>
      <c r="B116" s="134" t="s">
        <v>120</v>
      </c>
      <c r="C116" s="203"/>
      <c r="D116" s="203"/>
      <c r="E116" s="203"/>
      <c r="F116" s="203"/>
      <c r="G116" s="203">
        <v>1</v>
      </c>
      <c r="H116" s="203"/>
      <c r="I116" s="203"/>
      <c r="J116" s="203"/>
      <c r="K116" s="203"/>
      <c r="L116" s="203"/>
      <c r="M116" s="203">
        <v>1</v>
      </c>
      <c r="N116" s="203">
        <v>1</v>
      </c>
      <c r="O116" s="203">
        <v>3</v>
      </c>
    </row>
    <row r="117" spans="1:15" ht="15" customHeight="1" x14ac:dyDescent="0.2">
      <c r="A117" s="86" t="s">
        <v>953</v>
      </c>
      <c r="B117" s="134" t="s">
        <v>117</v>
      </c>
      <c r="C117" s="203">
        <v>6</v>
      </c>
      <c r="D117" s="203"/>
      <c r="E117" s="203">
        <v>2</v>
      </c>
      <c r="F117" s="203">
        <v>6</v>
      </c>
      <c r="G117" s="203">
        <v>2</v>
      </c>
      <c r="H117" s="203">
        <v>1</v>
      </c>
      <c r="I117" s="203">
        <v>4</v>
      </c>
      <c r="J117" s="203">
        <v>2</v>
      </c>
      <c r="K117" s="203">
        <v>4</v>
      </c>
      <c r="L117" s="203">
        <v>3</v>
      </c>
      <c r="M117" s="203">
        <v>4</v>
      </c>
      <c r="N117" s="203">
        <v>4</v>
      </c>
      <c r="O117" s="203">
        <v>38</v>
      </c>
    </row>
    <row r="118" spans="1:15" ht="15" customHeight="1" x14ac:dyDescent="0.2">
      <c r="A118" s="86" t="s">
        <v>953</v>
      </c>
      <c r="B118" s="134" t="s">
        <v>156</v>
      </c>
      <c r="C118" s="203"/>
      <c r="D118" s="203"/>
      <c r="E118" s="203"/>
      <c r="F118" s="203"/>
      <c r="G118" s="203"/>
      <c r="H118" s="203"/>
      <c r="I118" s="203"/>
      <c r="J118" s="203">
        <v>1</v>
      </c>
      <c r="K118" s="203">
        <v>1</v>
      </c>
      <c r="L118" s="203"/>
      <c r="M118" s="203"/>
      <c r="N118" s="203">
        <v>1</v>
      </c>
      <c r="O118" s="203">
        <v>3</v>
      </c>
    </row>
    <row r="119" spans="1:15" ht="15" customHeight="1" x14ac:dyDescent="0.2">
      <c r="A119" s="86" t="s">
        <v>953</v>
      </c>
      <c r="B119" s="134" t="s">
        <v>159</v>
      </c>
      <c r="C119" s="203"/>
      <c r="D119" s="203"/>
      <c r="E119" s="203"/>
      <c r="F119" s="203"/>
      <c r="G119" s="203"/>
      <c r="H119" s="203"/>
      <c r="I119" s="203"/>
      <c r="J119" s="203">
        <v>1</v>
      </c>
      <c r="K119" s="203">
        <v>1</v>
      </c>
      <c r="L119" s="203"/>
      <c r="M119" s="203"/>
      <c r="N119" s="203"/>
      <c r="O119" s="203">
        <v>2</v>
      </c>
    </row>
    <row r="120" spans="1:15" ht="15" customHeight="1" x14ac:dyDescent="0.2">
      <c r="A120" s="86" t="s">
        <v>953</v>
      </c>
      <c r="B120" s="134" t="s">
        <v>115</v>
      </c>
      <c r="C120" s="203">
        <v>22</v>
      </c>
      <c r="D120" s="203">
        <v>14</v>
      </c>
      <c r="E120" s="203">
        <v>10</v>
      </c>
      <c r="F120" s="203">
        <v>16</v>
      </c>
      <c r="G120" s="203">
        <v>12</v>
      </c>
      <c r="H120" s="203">
        <v>12</v>
      </c>
      <c r="I120" s="203">
        <v>15</v>
      </c>
      <c r="J120" s="203">
        <v>7</v>
      </c>
      <c r="K120" s="203">
        <v>15</v>
      </c>
      <c r="L120" s="203">
        <v>8</v>
      </c>
      <c r="M120" s="203">
        <v>14</v>
      </c>
      <c r="N120" s="203">
        <v>15</v>
      </c>
      <c r="O120" s="203">
        <v>160</v>
      </c>
    </row>
    <row r="121" spans="1:15" ht="15" customHeight="1" x14ac:dyDescent="0.2">
      <c r="A121" s="86" t="s">
        <v>953</v>
      </c>
      <c r="B121" s="134" t="s">
        <v>119</v>
      </c>
      <c r="C121" s="203">
        <v>2</v>
      </c>
      <c r="D121" s="203">
        <v>3</v>
      </c>
      <c r="E121" s="203">
        <v>2</v>
      </c>
      <c r="F121" s="203">
        <v>2</v>
      </c>
      <c r="G121" s="203">
        <v>1</v>
      </c>
      <c r="H121" s="203">
        <v>4</v>
      </c>
      <c r="I121" s="203"/>
      <c r="J121" s="203"/>
      <c r="K121" s="203">
        <v>1</v>
      </c>
      <c r="L121" s="203">
        <v>6</v>
      </c>
      <c r="M121" s="203">
        <v>3</v>
      </c>
      <c r="N121" s="203">
        <v>5</v>
      </c>
      <c r="O121" s="203">
        <v>29</v>
      </c>
    </row>
    <row r="122" spans="1:15" ht="15" customHeight="1" x14ac:dyDescent="0.2">
      <c r="A122" s="86" t="s">
        <v>953</v>
      </c>
      <c r="B122" s="134" t="s">
        <v>116</v>
      </c>
      <c r="C122" s="203"/>
      <c r="D122" s="203">
        <v>1</v>
      </c>
      <c r="E122" s="203">
        <v>2</v>
      </c>
      <c r="F122" s="203">
        <v>2</v>
      </c>
      <c r="G122" s="203"/>
      <c r="H122" s="203"/>
      <c r="I122" s="203"/>
      <c r="J122" s="203">
        <v>1</v>
      </c>
      <c r="K122" s="203">
        <v>3</v>
      </c>
      <c r="L122" s="203">
        <v>2</v>
      </c>
      <c r="M122" s="203">
        <v>1</v>
      </c>
      <c r="N122" s="203"/>
      <c r="O122" s="203">
        <v>12</v>
      </c>
    </row>
    <row r="123" spans="1:15" ht="15" customHeight="1" x14ac:dyDescent="0.2">
      <c r="A123" s="86" t="s">
        <v>953</v>
      </c>
      <c r="B123" s="134" t="s">
        <v>153</v>
      </c>
      <c r="C123" s="203"/>
      <c r="D123" s="203"/>
      <c r="E123" s="203">
        <v>2</v>
      </c>
      <c r="F123" s="203">
        <v>2</v>
      </c>
      <c r="G123" s="203">
        <v>2</v>
      </c>
      <c r="H123" s="203"/>
      <c r="I123" s="203"/>
      <c r="J123" s="203"/>
      <c r="K123" s="203">
        <v>1</v>
      </c>
      <c r="L123" s="203"/>
      <c r="M123" s="203">
        <v>1</v>
      </c>
      <c r="N123" s="203"/>
      <c r="O123" s="203">
        <v>8</v>
      </c>
    </row>
    <row r="124" spans="1:15" ht="15" customHeight="1" x14ac:dyDescent="0.2">
      <c r="A124" s="86" t="s">
        <v>953</v>
      </c>
      <c r="B124" s="134" t="s">
        <v>150</v>
      </c>
      <c r="C124" s="203">
        <v>2</v>
      </c>
      <c r="D124" s="203">
        <v>3</v>
      </c>
      <c r="E124" s="203">
        <v>3</v>
      </c>
      <c r="F124" s="203">
        <v>2</v>
      </c>
      <c r="G124" s="203">
        <v>1</v>
      </c>
      <c r="H124" s="203"/>
      <c r="I124" s="203"/>
      <c r="J124" s="203">
        <v>1</v>
      </c>
      <c r="K124" s="203"/>
      <c r="L124" s="203">
        <v>1</v>
      </c>
      <c r="M124" s="203">
        <v>2</v>
      </c>
      <c r="N124" s="203">
        <v>1</v>
      </c>
      <c r="O124" s="203">
        <v>16</v>
      </c>
    </row>
    <row r="125" spans="1:15" ht="15" customHeight="1" x14ac:dyDescent="0.2">
      <c r="A125" s="86" t="s">
        <v>953</v>
      </c>
      <c r="B125" s="134" t="s">
        <v>155</v>
      </c>
      <c r="C125" s="203">
        <v>1</v>
      </c>
      <c r="D125" s="203"/>
      <c r="E125" s="203">
        <v>1</v>
      </c>
      <c r="F125" s="203"/>
      <c r="G125" s="203"/>
      <c r="H125" s="203"/>
      <c r="I125" s="203"/>
      <c r="J125" s="203"/>
      <c r="K125" s="203">
        <v>1</v>
      </c>
      <c r="L125" s="203"/>
      <c r="M125" s="203"/>
      <c r="N125" s="203"/>
      <c r="O125" s="203">
        <v>3</v>
      </c>
    </row>
    <row r="126" spans="1:15" ht="15" customHeight="1" x14ac:dyDescent="0.2">
      <c r="A126" s="86" t="s">
        <v>953</v>
      </c>
      <c r="B126" s="134" t="s">
        <v>158</v>
      </c>
      <c r="C126" s="203"/>
      <c r="D126" s="203"/>
      <c r="E126" s="203"/>
      <c r="F126" s="203"/>
      <c r="G126" s="203"/>
      <c r="H126" s="203"/>
      <c r="I126" s="203"/>
      <c r="J126" s="203"/>
      <c r="K126" s="203"/>
      <c r="L126" s="203">
        <v>1</v>
      </c>
      <c r="M126" s="203"/>
      <c r="N126" s="203"/>
      <c r="O126" s="203">
        <v>1</v>
      </c>
    </row>
    <row r="127" spans="1:15" ht="15" customHeight="1" x14ac:dyDescent="0.2">
      <c r="A127" s="86" t="s">
        <v>953</v>
      </c>
      <c r="B127" s="134" t="s">
        <v>154</v>
      </c>
      <c r="C127" s="203"/>
      <c r="D127" s="203"/>
      <c r="E127" s="203"/>
      <c r="F127" s="203"/>
      <c r="G127" s="203"/>
      <c r="H127" s="203"/>
      <c r="I127" s="203"/>
      <c r="J127" s="203"/>
      <c r="K127" s="203"/>
      <c r="L127" s="203">
        <v>1</v>
      </c>
      <c r="M127" s="203"/>
      <c r="N127" s="203"/>
      <c r="O127" s="203">
        <v>1</v>
      </c>
    </row>
    <row r="128" spans="1:15" ht="15" customHeight="1" x14ac:dyDescent="0.2">
      <c r="A128" s="86" t="s">
        <v>953</v>
      </c>
      <c r="B128" s="134" t="s">
        <v>118</v>
      </c>
      <c r="C128" s="203">
        <v>1</v>
      </c>
      <c r="D128" s="203">
        <v>1</v>
      </c>
      <c r="E128" s="203">
        <v>1</v>
      </c>
      <c r="F128" s="203">
        <v>1</v>
      </c>
      <c r="G128" s="203"/>
      <c r="H128" s="203"/>
      <c r="I128" s="203">
        <v>1</v>
      </c>
      <c r="J128" s="203"/>
      <c r="K128" s="203">
        <v>1</v>
      </c>
      <c r="L128" s="203"/>
      <c r="M128" s="203"/>
      <c r="N128" s="203">
        <v>2</v>
      </c>
      <c r="O128" s="203">
        <v>8</v>
      </c>
    </row>
    <row r="129" spans="1:15" ht="15" customHeight="1" x14ac:dyDescent="0.2">
      <c r="A129" s="86" t="s">
        <v>954</v>
      </c>
      <c r="B129" s="134" t="s">
        <v>114</v>
      </c>
      <c r="C129" s="203">
        <v>35</v>
      </c>
      <c r="D129" s="203">
        <v>24</v>
      </c>
      <c r="E129" s="203">
        <v>34</v>
      </c>
      <c r="F129" s="203">
        <v>26</v>
      </c>
      <c r="G129" s="203">
        <v>10</v>
      </c>
      <c r="H129" s="203">
        <v>19</v>
      </c>
      <c r="I129" s="203">
        <v>35</v>
      </c>
      <c r="J129" s="203">
        <v>36</v>
      </c>
      <c r="K129" s="203">
        <v>27</v>
      </c>
      <c r="L129" s="203">
        <v>31</v>
      </c>
      <c r="M129" s="203">
        <v>24</v>
      </c>
      <c r="N129" s="203">
        <v>37</v>
      </c>
      <c r="O129" s="203">
        <v>338</v>
      </c>
    </row>
    <row r="130" spans="1:15" ht="15" customHeight="1" x14ac:dyDescent="0.2">
      <c r="A130" s="86" t="s">
        <v>954</v>
      </c>
      <c r="B130" s="134" t="s">
        <v>120</v>
      </c>
      <c r="C130" s="203"/>
      <c r="D130" s="203"/>
      <c r="E130" s="203"/>
      <c r="F130" s="203"/>
      <c r="G130" s="203"/>
      <c r="H130" s="203"/>
      <c r="I130" s="203">
        <v>1</v>
      </c>
      <c r="J130" s="203">
        <v>2</v>
      </c>
      <c r="K130" s="203"/>
      <c r="L130" s="203"/>
      <c r="M130" s="203">
        <v>1</v>
      </c>
      <c r="N130" s="203"/>
      <c r="O130" s="203">
        <v>4</v>
      </c>
    </row>
    <row r="131" spans="1:15" ht="15" customHeight="1" x14ac:dyDescent="0.2">
      <c r="A131" s="86" t="s">
        <v>954</v>
      </c>
      <c r="B131" s="134" t="s">
        <v>117</v>
      </c>
      <c r="C131" s="203">
        <v>14</v>
      </c>
      <c r="D131" s="203">
        <v>25</v>
      </c>
      <c r="E131" s="203">
        <v>16</v>
      </c>
      <c r="F131" s="203">
        <v>8</v>
      </c>
      <c r="G131" s="203">
        <v>11</v>
      </c>
      <c r="H131" s="203">
        <v>7</v>
      </c>
      <c r="I131" s="203">
        <v>15</v>
      </c>
      <c r="J131" s="203">
        <v>13</v>
      </c>
      <c r="K131" s="203">
        <v>16</v>
      </c>
      <c r="L131" s="203">
        <v>11</v>
      </c>
      <c r="M131" s="203">
        <v>18</v>
      </c>
      <c r="N131" s="203">
        <v>21</v>
      </c>
      <c r="O131" s="203">
        <v>175</v>
      </c>
    </row>
    <row r="132" spans="1:15" ht="15" customHeight="1" x14ac:dyDescent="0.2">
      <c r="A132" s="86" t="s">
        <v>954</v>
      </c>
      <c r="B132" s="134" t="s">
        <v>160</v>
      </c>
      <c r="C132" s="203"/>
      <c r="D132" s="203"/>
      <c r="E132" s="203"/>
      <c r="F132" s="203"/>
      <c r="G132" s="203"/>
      <c r="H132" s="203">
        <v>1</v>
      </c>
      <c r="I132" s="203"/>
      <c r="J132" s="203"/>
      <c r="K132" s="203"/>
      <c r="L132" s="203"/>
      <c r="M132" s="203"/>
      <c r="N132" s="203"/>
      <c r="O132" s="203">
        <v>1</v>
      </c>
    </row>
    <row r="133" spans="1:15" ht="15" customHeight="1" x14ac:dyDescent="0.2">
      <c r="A133" s="86" t="s">
        <v>954</v>
      </c>
      <c r="B133" s="134" t="s">
        <v>156</v>
      </c>
      <c r="C133" s="203">
        <v>1</v>
      </c>
      <c r="D133" s="203"/>
      <c r="E133" s="203"/>
      <c r="F133" s="203"/>
      <c r="G133" s="203"/>
      <c r="H133" s="203">
        <v>1</v>
      </c>
      <c r="I133" s="203"/>
      <c r="J133" s="203"/>
      <c r="K133" s="203"/>
      <c r="L133" s="203"/>
      <c r="M133" s="203"/>
      <c r="N133" s="203"/>
      <c r="O133" s="203">
        <v>2</v>
      </c>
    </row>
    <row r="134" spans="1:15" ht="15" customHeight="1" x14ac:dyDescent="0.2">
      <c r="A134" s="86" t="s">
        <v>954</v>
      </c>
      <c r="B134" s="134" t="s">
        <v>115</v>
      </c>
      <c r="C134" s="203">
        <v>40</v>
      </c>
      <c r="D134" s="203">
        <v>31</v>
      </c>
      <c r="E134" s="203">
        <v>23</v>
      </c>
      <c r="F134" s="203">
        <v>12</v>
      </c>
      <c r="G134" s="203">
        <v>21</v>
      </c>
      <c r="H134" s="203">
        <v>18</v>
      </c>
      <c r="I134" s="203">
        <v>21</v>
      </c>
      <c r="J134" s="203">
        <v>17</v>
      </c>
      <c r="K134" s="203">
        <v>8</v>
      </c>
      <c r="L134" s="203">
        <v>18</v>
      </c>
      <c r="M134" s="203">
        <v>24</v>
      </c>
      <c r="N134" s="203">
        <v>23</v>
      </c>
      <c r="O134" s="203">
        <v>256</v>
      </c>
    </row>
    <row r="135" spans="1:15" ht="15" customHeight="1" x14ac:dyDescent="0.2">
      <c r="A135" s="86" t="s">
        <v>954</v>
      </c>
      <c r="B135" s="134" t="s">
        <v>119</v>
      </c>
      <c r="C135" s="203">
        <v>3</v>
      </c>
      <c r="D135" s="203">
        <v>3</v>
      </c>
      <c r="E135" s="203">
        <v>4</v>
      </c>
      <c r="F135" s="203">
        <v>1</v>
      </c>
      <c r="G135" s="203">
        <v>1</v>
      </c>
      <c r="H135" s="203">
        <v>4</v>
      </c>
      <c r="I135" s="203">
        <v>1</v>
      </c>
      <c r="J135" s="203">
        <v>3</v>
      </c>
      <c r="K135" s="203">
        <v>2</v>
      </c>
      <c r="L135" s="203">
        <v>4</v>
      </c>
      <c r="M135" s="203">
        <v>4</v>
      </c>
      <c r="N135" s="203">
        <v>1</v>
      </c>
      <c r="O135" s="203">
        <v>31</v>
      </c>
    </row>
    <row r="136" spans="1:15" ht="15" customHeight="1" x14ac:dyDescent="0.2">
      <c r="A136" s="86" t="s">
        <v>954</v>
      </c>
      <c r="B136" s="134" t="s">
        <v>116</v>
      </c>
      <c r="C136" s="203"/>
      <c r="D136" s="203">
        <v>4</v>
      </c>
      <c r="E136" s="203">
        <v>2</v>
      </c>
      <c r="F136" s="203">
        <v>3</v>
      </c>
      <c r="G136" s="203"/>
      <c r="H136" s="203">
        <v>1</v>
      </c>
      <c r="I136" s="203">
        <v>1</v>
      </c>
      <c r="J136" s="203">
        <v>1</v>
      </c>
      <c r="K136" s="203">
        <v>1</v>
      </c>
      <c r="L136" s="203">
        <v>9</v>
      </c>
      <c r="M136" s="203">
        <v>2</v>
      </c>
      <c r="N136" s="203"/>
      <c r="O136" s="203">
        <v>24</v>
      </c>
    </row>
    <row r="137" spans="1:15" ht="15" customHeight="1" x14ac:dyDescent="0.2">
      <c r="A137" s="86" t="s">
        <v>954</v>
      </c>
      <c r="B137" s="134" t="s">
        <v>153</v>
      </c>
      <c r="C137" s="203">
        <v>1</v>
      </c>
      <c r="D137" s="203">
        <v>1</v>
      </c>
      <c r="E137" s="203">
        <v>1</v>
      </c>
      <c r="F137" s="203">
        <v>1</v>
      </c>
      <c r="G137" s="203"/>
      <c r="H137" s="203"/>
      <c r="I137" s="203"/>
      <c r="J137" s="203">
        <v>1</v>
      </c>
      <c r="K137" s="203">
        <v>1</v>
      </c>
      <c r="L137" s="203"/>
      <c r="M137" s="203">
        <v>1</v>
      </c>
      <c r="N137" s="203"/>
      <c r="O137" s="203">
        <v>7</v>
      </c>
    </row>
    <row r="138" spans="1:15" ht="15" customHeight="1" x14ac:dyDescent="0.2">
      <c r="A138" s="86" t="s">
        <v>954</v>
      </c>
      <c r="B138" s="134" t="s">
        <v>150</v>
      </c>
      <c r="C138" s="203">
        <v>2</v>
      </c>
      <c r="D138" s="203"/>
      <c r="E138" s="203"/>
      <c r="F138" s="203"/>
      <c r="G138" s="203">
        <v>1</v>
      </c>
      <c r="H138" s="203"/>
      <c r="I138" s="203">
        <v>1</v>
      </c>
      <c r="J138" s="203">
        <v>2</v>
      </c>
      <c r="K138" s="203">
        <v>1</v>
      </c>
      <c r="L138" s="203"/>
      <c r="M138" s="203">
        <v>1</v>
      </c>
      <c r="N138" s="203">
        <v>2</v>
      </c>
      <c r="O138" s="203">
        <v>10</v>
      </c>
    </row>
    <row r="139" spans="1:15" ht="15" customHeight="1" x14ac:dyDescent="0.2">
      <c r="A139" s="86" t="s">
        <v>954</v>
      </c>
      <c r="B139" s="134" t="s">
        <v>158</v>
      </c>
      <c r="C139" s="203"/>
      <c r="D139" s="203"/>
      <c r="E139" s="203"/>
      <c r="F139" s="203">
        <v>1</v>
      </c>
      <c r="G139" s="203"/>
      <c r="H139" s="203"/>
      <c r="I139" s="203"/>
      <c r="J139" s="203"/>
      <c r="K139" s="203"/>
      <c r="L139" s="203"/>
      <c r="M139" s="203"/>
      <c r="N139" s="203"/>
      <c r="O139" s="203">
        <v>1</v>
      </c>
    </row>
    <row r="140" spans="1:15" ht="15" customHeight="1" x14ac:dyDescent="0.2">
      <c r="A140" s="86" t="s">
        <v>954</v>
      </c>
      <c r="B140" s="134" t="s">
        <v>154</v>
      </c>
      <c r="C140" s="203"/>
      <c r="D140" s="203"/>
      <c r="E140" s="203"/>
      <c r="F140" s="203"/>
      <c r="G140" s="203"/>
      <c r="H140" s="203"/>
      <c r="I140" s="203"/>
      <c r="J140" s="203">
        <v>1</v>
      </c>
      <c r="K140" s="203"/>
      <c r="L140" s="203">
        <v>2</v>
      </c>
      <c r="M140" s="203"/>
      <c r="N140" s="203"/>
      <c r="O140" s="203">
        <v>3</v>
      </c>
    </row>
    <row r="141" spans="1:15" ht="15" customHeight="1" x14ac:dyDescent="0.2">
      <c r="A141" s="86" t="s">
        <v>954</v>
      </c>
      <c r="B141" s="134" t="s">
        <v>998</v>
      </c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>
        <v>1</v>
      </c>
      <c r="O141" s="203">
        <v>1</v>
      </c>
    </row>
    <row r="142" spans="1:15" ht="15" customHeight="1" x14ac:dyDescent="0.2">
      <c r="A142" s="86" t="s">
        <v>954</v>
      </c>
      <c r="B142" s="134" t="s">
        <v>155</v>
      </c>
      <c r="C142" s="203"/>
      <c r="D142" s="203">
        <v>1</v>
      </c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  <c r="O142" s="203">
        <v>1</v>
      </c>
    </row>
    <row r="143" spans="1:15" ht="15" customHeight="1" x14ac:dyDescent="0.2">
      <c r="A143" s="86" t="s">
        <v>954</v>
      </c>
      <c r="B143" s="134" t="s">
        <v>118</v>
      </c>
      <c r="C143" s="203">
        <v>2</v>
      </c>
      <c r="D143" s="203">
        <v>2</v>
      </c>
      <c r="E143" s="203">
        <v>3</v>
      </c>
      <c r="F143" s="203">
        <v>1</v>
      </c>
      <c r="G143" s="203"/>
      <c r="H143" s="203"/>
      <c r="I143" s="203"/>
      <c r="J143" s="203"/>
      <c r="K143" s="203"/>
      <c r="L143" s="203"/>
      <c r="M143" s="203">
        <v>6</v>
      </c>
      <c r="N143" s="203">
        <v>4</v>
      </c>
      <c r="O143" s="203">
        <v>18</v>
      </c>
    </row>
    <row r="144" spans="1:15" ht="15" customHeight="1" x14ac:dyDescent="0.2">
      <c r="A144" s="86" t="s">
        <v>955</v>
      </c>
      <c r="B144" s="134" t="s">
        <v>114</v>
      </c>
      <c r="C144" s="203">
        <v>44</v>
      </c>
      <c r="D144" s="203">
        <v>33</v>
      </c>
      <c r="E144" s="203">
        <v>40</v>
      </c>
      <c r="F144" s="203">
        <v>19</v>
      </c>
      <c r="G144" s="203">
        <v>22</v>
      </c>
      <c r="H144" s="203">
        <v>18</v>
      </c>
      <c r="I144" s="203">
        <v>37</v>
      </c>
      <c r="J144" s="203">
        <v>41</v>
      </c>
      <c r="K144" s="203">
        <v>28</v>
      </c>
      <c r="L144" s="203">
        <v>29</v>
      </c>
      <c r="M144" s="203">
        <v>22</v>
      </c>
      <c r="N144" s="203">
        <v>24</v>
      </c>
      <c r="O144" s="203">
        <v>357</v>
      </c>
    </row>
    <row r="145" spans="1:15" ht="15" customHeight="1" x14ac:dyDescent="0.2">
      <c r="A145" s="86" t="s">
        <v>955</v>
      </c>
      <c r="B145" s="134" t="s">
        <v>120</v>
      </c>
      <c r="C145" s="203"/>
      <c r="D145" s="203"/>
      <c r="E145" s="203"/>
      <c r="F145" s="203"/>
      <c r="G145" s="203"/>
      <c r="H145" s="203"/>
      <c r="I145" s="203">
        <v>1</v>
      </c>
      <c r="J145" s="203">
        <v>1</v>
      </c>
      <c r="K145" s="203"/>
      <c r="L145" s="203"/>
      <c r="M145" s="203"/>
      <c r="N145" s="203"/>
      <c r="O145" s="203">
        <v>2</v>
      </c>
    </row>
    <row r="146" spans="1:15" ht="15" customHeight="1" x14ac:dyDescent="0.2">
      <c r="A146" s="86" t="s">
        <v>955</v>
      </c>
      <c r="B146" s="134" t="s">
        <v>117</v>
      </c>
      <c r="C146" s="203">
        <v>3</v>
      </c>
      <c r="D146" s="203">
        <v>2</v>
      </c>
      <c r="E146" s="203">
        <v>1</v>
      </c>
      <c r="F146" s="203">
        <v>4</v>
      </c>
      <c r="G146" s="203"/>
      <c r="H146" s="203">
        <v>5</v>
      </c>
      <c r="I146" s="203"/>
      <c r="J146" s="203">
        <v>3</v>
      </c>
      <c r="K146" s="203">
        <v>2</v>
      </c>
      <c r="L146" s="203">
        <v>1</v>
      </c>
      <c r="M146" s="203">
        <v>2</v>
      </c>
      <c r="N146" s="203">
        <v>4</v>
      </c>
      <c r="O146" s="203">
        <v>27</v>
      </c>
    </row>
    <row r="147" spans="1:15" ht="15" customHeight="1" x14ac:dyDescent="0.2">
      <c r="A147" s="86" t="s">
        <v>955</v>
      </c>
      <c r="B147" s="134" t="s">
        <v>156</v>
      </c>
      <c r="C147" s="203"/>
      <c r="D147" s="203"/>
      <c r="E147" s="203"/>
      <c r="F147" s="203"/>
      <c r="G147" s="203"/>
      <c r="H147" s="203"/>
      <c r="I147" s="203"/>
      <c r="J147" s="203"/>
      <c r="K147" s="203">
        <v>1</v>
      </c>
      <c r="L147" s="203"/>
      <c r="M147" s="203"/>
      <c r="N147" s="203"/>
      <c r="O147" s="203">
        <v>1</v>
      </c>
    </row>
    <row r="148" spans="1:15" ht="15" customHeight="1" x14ac:dyDescent="0.2">
      <c r="A148" s="86" t="s">
        <v>955</v>
      </c>
      <c r="B148" s="134" t="s">
        <v>159</v>
      </c>
      <c r="C148" s="203"/>
      <c r="D148" s="203"/>
      <c r="E148" s="203"/>
      <c r="F148" s="203"/>
      <c r="G148" s="203"/>
      <c r="H148" s="203"/>
      <c r="I148" s="203"/>
      <c r="J148" s="203"/>
      <c r="K148" s="203"/>
      <c r="L148" s="203">
        <v>1</v>
      </c>
      <c r="M148" s="203"/>
      <c r="N148" s="203"/>
      <c r="O148" s="203">
        <v>1</v>
      </c>
    </row>
    <row r="149" spans="1:15" ht="15" customHeight="1" x14ac:dyDescent="0.2">
      <c r="A149" s="86" t="s">
        <v>955</v>
      </c>
      <c r="B149" s="134" t="s">
        <v>152</v>
      </c>
      <c r="C149" s="203"/>
      <c r="D149" s="203"/>
      <c r="E149" s="203">
        <v>1</v>
      </c>
      <c r="F149" s="203"/>
      <c r="G149" s="203"/>
      <c r="H149" s="203"/>
      <c r="I149" s="203"/>
      <c r="J149" s="203"/>
      <c r="K149" s="203"/>
      <c r="L149" s="203"/>
      <c r="M149" s="203"/>
      <c r="N149" s="203"/>
      <c r="O149" s="203">
        <v>1</v>
      </c>
    </row>
    <row r="150" spans="1:15" ht="15" customHeight="1" x14ac:dyDescent="0.2">
      <c r="A150" s="86" t="s">
        <v>955</v>
      </c>
      <c r="B150" s="134" t="s">
        <v>115</v>
      </c>
      <c r="C150" s="203">
        <v>22</v>
      </c>
      <c r="D150" s="203">
        <v>17</v>
      </c>
      <c r="E150" s="203">
        <v>23</v>
      </c>
      <c r="F150" s="203">
        <v>15</v>
      </c>
      <c r="G150" s="203">
        <v>9</v>
      </c>
      <c r="H150" s="203">
        <v>9</v>
      </c>
      <c r="I150" s="203">
        <v>21</v>
      </c>
      <c r="J150" s="203">
        <v>7</v>
      </c>
      <c r="K150" s="203">
        <v>10</v>
      </c>
      <c r="L150" s="203">
        <v>15</v>
      </c>
      <c r="M150" s="203">
        <v>18</v>
      </c>
      <c r="N150" s="203">
        <v>16</v>
      </c>
      <c r="O150" s="203">
        <v>182</v>
      </c>
    </row>
    <row r="151" spans="1:15" ht="15" customHeight="1" x14ac:dyDescent="0.2">
      <c r="A151" s="86" t="s">
        <v>955</v>
      </c>
      <c r="B151" s="134" t="s">
        <v>119</v>
      </c>
      <c r="C151" s="203">
        <v>1</v>
      </c>
      <c r="D151" s="203">
        <v>4</v>
      </c>
      <c r="E151" s="203">
        <v>3</v>
      </c>
      <c r="F151" s="203">
        <v>2</v>
      </c>
      <c r="G151" s="203">
        <v>1</v>
      </c>
      <c r="H151" s="203">
        <v>1</v>
      </c>
      <c r="I151" s="203"/>
      <c r="J151" s="203"/>
      <c r="K151" s="203">
        <v>1</v>
      </c>
      <c r="L151" s="203"/>
      <c r="M151" s="203">
        <v>2</v>
      </c>
      <c r="N151" s="203"/>
      <c r="O151" s="203">
        <v>15</v>
      </c>
    </row>
    <row r="152" spans="1:15" ht="15" customHeight="1" x14ac:dyDescent="0.2">
      <c r="A152" s="86" t="s">
        <v>955</v>
      </c>
      <c r="B152" s="134" t="s">
        <v>116</v>
      </c>
      <c r="C152" s="203">
        <v>2</v>
      </c>
      <c r="D152" s="203">
        <v>2</v>
      </c>
      <c r="E152" s="203">
        <v>2</v>
      </c>
      <c r="F152" s="203">
        <v>3</v>
      </c>
      <c r="G152" s="203"/>
      <c r="H152" s="203"/>
      <c r="I152" s="203"/>
      <c r="J152" s="203"/>
      <c r="K152" s="203"/>
      <c r="L152" s="203"/>
      <c r="M152" s="203"/>
      <c r="N152" s="203"/>
      <c r="O152" s="203">
        <v>9</v>
      </c>
    </row>
    <row r="153" spans="1:15" ht="15" customHeight="1" x14ac:dyDescent="0.2">
      <c r="A153" s="86" t="s">
        <v>955</v>
      </c>
      <c r="B153" s="134" t="s">
        <v>153</v>
      </c>
      <c r="C153" s="203">
        <v>2</v>
      </c>
      <c r="D153" s="203"/>
      <c r="E153" s="203">
        <v>1</v>
      </c>
      <c r="F153" s="203"/>
      <c r="G153" s="203">
        <v>1</v>
      </c>
      <c r="H153" s="203"/>
      <c r="I153" s="203">
        <v>1</v>
      </c>
      <c r="J153" s="203">
        <v>2</v>
      </c>
      <c r="K153" s="203">
        <v>1</v>
      </c>
      <c r="L153" s="203"/>
      <c r="M153" s="203"/>
      <c r="N153" s="203"/>
      <c r="O153" s="203">
        <v>8</v>
      </c>
    </row>
    <row r="154" spans="1:15" ht="15" customHeight="1" x14ac:dyDescent="0.2">
      <c r="A154" s="86" t="s">
        <v>955</v>
      </c>
      <c r="B154" s="134" t="s">
        <v>150</v>
      </c>
      <c r="C154" s="203">
        <v>1</v>
      </c>
      <c r="D154" s="203">
        <v>1</v>
      </c>
      <c r="E154" s="203">
        <v>1</v>
      </c>
      <c r="F154" s="203">
        <v>1</v>
      </c>
      <c r="G154" s="203"/>
      <c r="H154" s="203">
        <v>2</v>
      </c>
      <c r="I154" s="203">
        <v>2</v>
      </c>
      <c r="J154" s="203">
        <v>1</v>
      </c>
      <c r="K154" s="203">
        <v>1</v>
      </c>
      <c r="L154" s="203"/>
      <c r="M154" s="203"/>
      <c r="N154" s="203"/>
      <c r="O154" s="203">
        <v>10</v>
      </c>
    </row>
    <row r="155" spans="1:15" ht="15" customHeight="1" x14ac:dyDescent="0.2">
      <c r="A155" s="86" t="s">
        <v>955</v>
      </c>
      <c r="B155" s="134" t="s">
        <v>154</v>
      </c>
      <c r="C155" s="203"/>
      <c r="D155" s="203"/>
      <c r="E155" s="203"/>
      <c r="F155" s="203"/>
      <c r="G155" s="203"/>
      <c r="H155" s="203"/>
      <c r="I155" s="203">
        <v>1</v>
      </c>
      <c r="J155" s="203"/>
      <c r="K155" s="203"/>
      <c r="L155" s="203"/>
      <c r="M155" s="203"/>
      <c r="N155" s="203"/>
      <c r="O155" s="203">
        <v>1</v>
      </c>
    </row>
    <row r="156" spans="1:15" ht="15" customHeight="1" x14ac:dyDescent="0.2">
      <c r="A156" s="86" t="s">
        <v>955</v>
      </c>
      <c r="B156" s="134" t="s">
        <v>155</v>
      </c>
      <c r="C156" s="203">
        <v>1</v>
      </c>
      <c r="D156" s="203"/>
      <c r="E156" s="203">
        <v>1</v>
      </c>
      <c r="F156" s="203"/>
      <c r="G156" s="203"/>
      <c r="H156" s="203"/>
      <c r="I156" s="203">
        <v>1</v>
      </c>
      <c r="J156" s="203"/>
      <c r="K156" s="203"/>
      <c r="L156" s="203"/>
      <c r="M156" s="203"/>
      <c r="N156" s="203">
        <v>1</v>
      </c>
      <c r="O156" s="203">
        <v>4</v>
      </c>
    </row>
    <row r="157" spans="1:15" ht="15" customHeight="1" x14ac:dyDescent="0.2">
      <c r="A157" s="86" t="s">
        <v>955</v>
      </c>
      <c r="B157" s="134" t="s">
        <v>90</v>
      </c>
      <c r="C157" s="203"/>
      <c r="D157" s="203"/>
      <c r="E157" s="203"/>
      <c r="F157" s="203"/>
      <c r="G157" s="203"/>
      <c r="H157" s="203"/>
      <c r="I157" s="203"/>
      <c r="J157" s="203"/>
      <c r="K157" s="203"/>
      <c r="L157" s="203">
        <v>1</v>
      </c>
      <c r="M157" s="203"/>
      <c r="N157" s="203"/>
      <c r="O157" s="203">
        <v>1</v>
      </c>
    </row>
    <row r="158" spans="1:15" ht="15" customHeight="1" x14ac:dyDescent="0.2">
      <c r="A158" s="86" t="s">
        <v>955</v>
      </c>
      <c r="B158" s="134" t="s">
        <v>118</v>
      </c>
      <c r="C158" s="203"/>
      <c r="D158" s="203"/>
      <c r="E158" s="203">
        <v>2</v>
      </c>
      <c r="F158" s="203"/>
      <c r="G158" s="203">
        <v>1</v>
      </c>
      <c r="H158" s="203">
        <v>1</v>
      </c>
      <c r="I158" s="203">
        <v>2</v>
      </c>
      <c r="J158" s="203">
        <v>2</v>
      </c>
      <c r="K158" s="203">
        <v>1</v>
      </c>
      <c r="L158" s="203"/>
      <c r="M158" s="203">
        <v>1</v>
      </c>
      <c r="N158" s="203"/>
      <c r="O158" s="203">
        <v>10</v>
      </c>
    </row>
    <row r="159" spans="1:15" ht="15" customHeight="1" x14ac:dyDescent="0.2">
      <c r="A159" s="86" t="s">
        <v>956</v>
      </c>
      <c r="B159" s="134" t="s">
        <v>114</v>
      </c>
      <c r="C159" s="203">
        <v>12</v>
      </c>
      <c r="D159" s="203">
        <v>6</v>
      </c>
      <c r="E159" s="203">
        <v>13</v>
      </c>
      <c r="F159" s="203">
        <v>3</v>
      </c>
      <c r="G159" s="203">
        <v>7</v>
      </c>
      <c r="H159" s="203">
        <v>9</v>
      </c>
      <c r="I159" s="203">
        <v>6</v>
      </c>
      <c r="J159" s="203">
        <v>8</v>
      </c>
      <c r="K159" s="203">
        <v>11</v>
      </c>
      <c r="L159" s="203">
        <v>3</v>
      </c>
      <c r="M159" s="203">
        <v>8</v>
      </c>
      <c r="N159" s="203">
        <v>3</v>
      </c>
      <c r="O159" s="203">
        <v>89</v>
      </c>
    </row>
    <row r="160" spans="1:15" ht="15" customHeight="1" x14ac:dyDescent="0.2">
      <c r="A160" s="86" t="s">
        <v>956</v>
      </c>
      <c r="B160" s="134" t="s">
        <v>120</v>
      </c>
      <c r="C160" s="203">
        <v>1</v>
      </c>
      <c r="D160" s="203"/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  <c r="O160" s="203">
        <v>1</v>
      </c>
    </row>
    <row r="161" spans="1:15" ht="15" customHeight="1" x14ac:dyDescent="0.2">
      <c r="A161" s="86" t="s">
        <v>956</v>
      </c>
      <c r="B161" s="134" t="s">
        <v>117</v>
      </c>
      <c r="C161" s="203">
        <v>1</v>
      </c>
      <c r="D161" s="203">
        <v>2</v>
      </c>
      <c r="E161" s="203">
        <v>3</v>
      </c>
      <c r="F161" s="203">
        <v>1</v>
      </c>
      <c r="G161" s="203"/>
      <c r="H161" s="203">
        <v>3</v>
      </c>
      <c r="I161" s="203">
        <v>2</v>
      </c>
      <c r="J161" s="203">
        <v>2</v>
      </c>
      <c r="K161" s="203">
        <v>1</v>
      </c>
      <c r="L161" s="203">
        <v>1</v>
      </c>
      <c r="M161" s="203">
        <v>1</v>
      </c>
      <c r="N161" s="203"/>
      <c r="O161" s="203">
        <v>17</v>
      </c>
    </row>
    <row r="162" spans="1:15" ht="15" customHeight="1" x14ac:dyDescent="0.2">
      <c r="A162" s="86" t="s">
        <v>956</v>
      </c>
      <c r="B162" s="134" t="s">
        <v>157</v>
      </c>
      <c r="C162" s="203"/>
      <c r="D162" s="203"/>
      <c r="E162" s="203"/>
      <c r="F162" s="203"/>
      <c r="G162" s="203"/>
      <c r="H162" s="203"/>
      <c r="I162" s="203"/>
      <c r="J162" s="203"/>
      <c r="K162" s="203"/>
      <c r="L162" s="203">
        <v>1</v>
      </c>
      <c r="M162" s="203"/>
      <c r="N162" s="203"/>
      <c r="O162" s="203">
        <v>1</v>
      </c>
    </row>
    <row r="163" spans="1:15" ht="15" customHeight="1" x14ac:dyDescent="0.2">
      <c r="A163" s="86" t="s">
        <v>956</v>
      </c>
      <c r="B163" s="134" t="s">
        <v>159</v>
      </c>
      <c r="C163" s="203"/>
      <c r="D163" s="203"/>
      <c r="E163" s="203"/>
      <c r="F163" s="203">
        <v>1</v>
      </c>
      <c r="G163" s="203"/>
      <c r="H163" s="203"/>
      <c r="I163" s="203"/>
      <c r="J163" s="203"/>
      <c r="K163" s="203"/>
      <c r="L163" s="203"/>
      <c r="M163" s="203"/>
      <c r="N163" s="203"/>
      <c r="O163" s="203">
        <v>1</v>
      </c>
    </row>
    <row r="164" spans="1:15" ht="15" customHeight="1" x14ac:dyDescent="0.2">
      <c r="A164" s="86" t="s">
        <v>956</v>
      </c>
      <c r="B164" s="134" t="s">
        <v>152</v>
      </c>
      <c r="C164" s="203">
        <v>1</v>
      </c>
      <c r="D164" s="203"/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>
        <v>1</v>
      </c>
    </row>
    <row r="165" spans="1:15" ht="15" customHeight="1" x14ac:dyDescent="0.2">
      <c r="A165" s="86" t="s">
        <v>956</v>
      </c>
      <c r="B165" s="134" t="s">
        <v>115</v>
      </c>
      <c r="C165" s="203">
        <v>14</v>
      </c>
      <c r="D165" s="203">
        <v>10</v>
      </c>
      <c r="E165" s="203">
        <v>5</v>
      </c>
      <c r="F165" s="203">
        <v>3</v>
      </c>
      <c r="G165" s="203">
        <v>8</v>
      </c>
      <c r="H165" s="203">
        <v>9</v>
      </c>
      <c r="I165" s="203">
        <v>8</v>
      </c>
      <c r="J165" s="203">
        <v>17</v>
      </c>
      <c r="K165" s="203">
        <v>8</v>
      </c>
      <c r="L165" s="203">
        <v>13</v>
      </c>
      <c r="M165" s="203">
        <v>12</v>
      </c>
      <c r="N165" s="203">
        <v>11</v>
      </c>
      <c r="O165" s="203">
        <v>118</v>
      </c>
    </row>
    <row r="166" spans="1:15" ht="15" customHeight="1" x14ac:dyDescent="0.2">
      <c r="A166" s="86" t="s">
        <v>956</v>
      </c>
      <c r="B166" s="134" t="s">
        <v>119</v>
      </c>
      <c r="C166" s="203"/>
      <c r="D166" s="203">
        <v>1</v>
      </c>
      <c r="E166" s="203">
        <v>2</v>
      </c>
      <c r="F166" s="203"/>
      <c r="G166" s="203"/>
      <c r="H166" s="203"/>
      <c r="I166" s="203"/>
      <c r="J166" s="203"/>
      <c r="K166" s="203"/>
      <c r="L166" s="203"/>
      <c r="M166" s="203">
        <v>1</v>
      </c>
      <c r="N166" s="203"/>
      <c r="O166" s="203">
        <v>4</v>
      </c>
    </row>
    <row r="167" spans="1:15" ht="15" customHeight="1" x14ac:dyDescent="0.2">
      <c r="A167" s="86" t="s">
        <v>956</v>
      </c>
      <c r="B167" s="134" t="s">
        <v>116</v>
      </c>
      <c r="C167" s="203"/>
      <c r="D167" s="203"/>
      <c r="E167" s="203">
        <v>2</v>
      </c>
      <c r="F167" s="203">
        <v>1</v>
      </c>
      <c r="G167" s="203"/>
      <c r="H167" s="203"/>
      <c r="I167" s="203"/>
      <c r="J167" s="203"/>
      <c r="K167" s="203">
        <v>1</v>
      </c>
      <c r="L167" s="203"/>
      <c r="M167" s="203">
        <v>1</v>
      </c>
      <c r="N167" s="203"/>
      <c r="O167" s="203">
        <v>5</v>
      </c>
    </row>
    <row r="168" spans="1:15" ht="15" customHeight="1" x14ac:dyDescent="0.2">
      <c r="A168" s="86" t="s">
        <v>956</v>
      </c>
      <c r="B168" s="134" t="s">
        <v>153</v>
      </c>
      <c r="C168" s="203"/>
      <c r="D168" s="203">
        <v>2</v>
      </c>
      <c r="E168" s="203"/>
      <c r="F168" s="203"/>
      <c r="G168" s="203"/>
      <c r="H168" s="203"/>
      <c r="I168" s="203"/>
      <c r="J168" s="203"/>
      <c r="K168" s="203">
        <v>2</v>
      </c>
      <c r="L168" s="203">
        <v>1</v>
      </c>
      <c r="M168" s="203"/>
      <c r="N168" s="203"/>
      <c r="O168" s="203">
        <v>5</v>
      </c>
    </row>
    <row r="169" spans="1:15" ht="15" customHeight="1" x14ac:dyDescent="0.2">
      <c r="A169" s="86" t="s">
        <v>956</v>
      </c>
      <c r="B169" s="134" t="s">
        <v>150</v>
      </c>
      <c r="C169" s="203">
        <v>3</v>
      </c>
      <c r="D169" s="203">
        <v>3</v>
      </c>
      <c r="E169" s="203">
        <v>3</v>
      </c>
      <c r="F169" s="203">
        <v>2</v>
      </c>
      <c r="G169" s="203"/>
      <c r="H169" s="203">
        <v>1</v>
      </c>
      <c r="I169" s="203"/>
      <c r="J169" s="203">
        <v>2</v>
      </c>
      <c r="K169" s="203"/>
      <c r="L169" s="203"/>
      <c r="M169" s="203">
        <v>4</v>
      </c>
      <c r="N169" s="203">
        <v>2</v>
      </c>
      <c r="O169" s="203">
        <v>20</v>
      </c>
    </row>
    <row r="170" spans="1:15" ht="15" customHeight="1" x14ac:dyDescent="0.2">
      <c r="A170" s="86" t="s">
        <v>956</v>
      </c>
      <c r="B170" s="134" t="s">
        <v>151</v>
      </c>
      <c r="C170" s="203">
        <v>1</v>
      </c>
      <c r="D170" s="203"/>
      <c r="E170" s="203"/>
      <c r="F170" s="203"/>
      <c r="G170" s="203"/>
      <c r="H170" s="203"/>
      <c r="I170" s="203"/>
      <c r="J170" s="203"/>
      <c r="K170" s="203"/>
      <c r="L170" s="203"/>
      <c r="M170" s="203">
        <v>1</v>
      </c>
      <c r="N170" s="203"/>
      <c r="O170" s="203">
        <v>2</v>
      </c>
    </row>
    <row r="171" spans="1:15" ht="15" customHeight="1" x14ac:dyDescent="0.2">
      <c r="A171" s="86" t="s">
        <v>956</v>
      </c>
      <c r="B171" s="134" t="s">
        <v>155</v>
      </c>
      <c r="C171" s="203">
        <v>1</v>
      </c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3">
        <v>1</v>
      </c>
      <c r="O171" s="203">
        <v>2</v>
      </c>
    </row>
    <row r="172" spans="1:15" ht="15" customHeight="1" x14ac:dyDescent="0.2">
      <c r="A172" s="86" t="s">
        <v>956</v>
      </c>
      <c r="B172" s="134" t="s">
        <v>118</v>
      </c>
      <c r="C172" s="203"/>
      <c r="D172" s="203">
        <v>1</v>
      </c>
      <c r="E172" s="203"/>
      <c r="F172" s="203"/>
      <c r="G172" s="203">
        <v>1</v>
      </c>
      <c r="H172" s="203"/>
      <c r="I172" s="203"/>
      <c r="J172" s="203">
        <v>1</v>
      </c>
      <c r="K172" s="203">
        <v>2</v>
      </c>
      <c r="L172" s="203">
        <v>2</v>
      </c>
      <c r="M172" s="203"/>
      <c r="N172" s="203"/>
      <c r="O172" s="203">
        <v>7</v>
      </c>
    </row>
    <row r="173" spans="1:15" ht="15" customHeight="1" x14ac:dyDescent="0.2">
      <c r="A173" s="86" t="s">
        <v>957</v>
      </c>
      <c r="B173" s="134" t="s">
        <v>114</v>
      </c>
      <c r="C173" s="203">
        <v>12</v>
      </c>
      <c r="D173" s="203">
        <v>20</v>
      </c>
      <c r="E173" s="203">
        <v>13</v>
      </c>
      <c r="F173" s="203">
        <v>12</v>
      </c>
      <c r="G173" s="203">
        <v>15</v>
      </c>
      <c r="H173" s="203">
        <v>19</v>
      </c>
      <c r="I173" s="203">
        <v>12</v>
      </c>
      <c r="J173" s="203">
        <v>10</v>
      </c>
      <c r="K173" s="203">
        <v>18</v>
      </c>
      <c r="L173" s="203">
        <v>11</v>
      </c>
      <c r="M173" s="203">
        <v>11</v>
      </c>
      <c r="N173" s="203">
        <v>16</v>
      </c>
      <c r="O173" s="203">
        <v>169</v>
      </c>
    </row>
    <row r="174" spans="1:15" ht="15" customHeight="1" x14ac:dyDescent="0.2">
      <c r="A174" s="86" t="s">
        <v>957</v>
      </c>
      <c r="B174" s="134" t="s">
        <v>120</v>
      </c>
      <c r="C174" s="203"/>
      <c r="D174" s="203"/>
      <c r="E174" s="203"/>
      <c r="F174" s="203"/>
      <c r="G174" s="203"/>
      <c r="H174" s="203"/>
      <c r="I174" s="203"/>
      <c r="J174" s="203">
        <v>1</v>
      </c>
      <c r="K174" s="203"/>
      <c r="L174" s="203"/>
      <c r="M174" s="203"/>
      <c r="N174" s="203"/>
      <c r="O174" s="203">
        <v>1</v>
      </c>
    </row>
    <row r="175" spans="1:15" ht="15" customHeight="1" x14ac:dyDescent="0.2">
      <c r="A175" s="86" t="s">
        <v>957</v>
      </c>
      <c r="B175" s="134" t="s">
        <v>117</v>
      </c>
      <c r="C175" s="203">
        <v>1</v>
      </c>
      <c r="D175" s="203"/>
      <c r="E175" s="203"/>
      <c r="F175" s="203"/>
      <c r="G175" s="203"/>
      <c r="H175" s="203">
        <v>1</v>
      </c>
      <c r="I175" s="203">
        <v>1</v>
      </c>
      <c r="J175" s="203"/>
      <c r="K175" s="203">
        <v>2</v>
      </c>
      <c r="L175" s="203"/>
      <c r="M175" s="203"/>
      <c r="N175" s="203"/>
      <c r="O175" s="203">
        <v>5</v>
      </c>
    </row>
    <row r="176" spans="1:15" ht="15" customHeight="1" x14ac:dyDescent="0.2">
      <c r="A176" s="86" t="s">
        <v>957</v>
      </c>
      <c r="B176" s="134" t="s">
        <v>160</v>
      </c>
      <c r="C176" s="203"/>
      <c r="D176" s="203"/>
      <c r="E176" s="203"/>
      <c r="F176" s="203"/>
      <c r="G176" s="203">
        <v>1</v>
      </c>
      <c r="H176" s="203"/>
      <c r="I176" s="203"/>
      <c r="J176" s="203"/>
      <c r="K176" s="203"/>
      <c r="L176" s="203"/>
      <c r="M176" s="203"/>
      <c r="N176" s="203"/>
      <c r="O176" s="203">
        <v>1</v>
      </c>
    </row>
    <row r="177" spans="1:15" ht="15" customHeight="1" x14ac:dyDescent="0.2">
      <c r="A177" s="86" t="s">
        <v>957</v>
      </c>
      <c r="B177" s="134" t="s">
        <v>156</v>
      </c>
      <c r="C177" s="203"/>
      <c r="D177" s="203"/>
      <c r="E177" s="203"/>
      <c r="F177" s="203"/>
      <c r="G177" s="203">
        <v>1</v>
      </c>
      <c r="H177" s="203"/>
      <c r="I177" s="203"/>
      <c r="J177" s="203">
        <v>1</v>
      </c>
      <c r="K177" s="203"/>
      <c r="L177" s="203"/>
      <c r="M177" s="203">
        <v>1</v>
      </c>
      <c r="N177" s="203"/>
      <c r="O177" s="203">
        <v>3</v>
      </c>
    </row>
    <row r="178" spans="1:15" ht="15" customHeight="1" x14ac:dyDescent="0.2">
      <c r="A178" s="86" t="s">
        <v>957</v>
      </c>
      <c r="B178" s="134" t="s">
        <v>152</v>
      </c>
      <c r="C178" s="203"/>
      <c r="D178" s="203">
        <v>1</v>
      </c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>
        <v>1</v>
      </c>
    </row>
    <row r="179" spans="1:15" ht="15" customHeight="1" x14ac:dyDescent="0.2">
      <c r="A179" s="86" t="s">
        <v>957</v>
      </c>
      <c r="B179" s="134" t="s">
        <v>115</v>
      </c>
      <c r="C179" s="203">
        <v>9</v>
      </c>
      <c r="D179" s="203">
        <v>9</v>
      </c>
      <c r="E179" s="203">
        <v>7</v>
      </c>
      <c r="F179" s="203">
        <v>3</v>
      </c>
      <c r="G179" s="203">
        <v>7</v>
      </c>
      <c r="H179" s="203">
        <v>12</v>
      </c>
      <c r="I179" s="203">
        <v>19</v>
      </c>
      <c r="J179" s="203">
        <v>11</v>
      </c>
      <c r="K179" s="203">
        <v>12</v>
      </c>
      <c r="L179" s="203">
        <v>12</v>
      </c>
      <c r="M179" s="203">
        <v>11</v>
      </c>
      <c r="N179" s="203">
        <v>12</v>
      </c>
      <c r="O179" s="203">
        <v>124</v>
      </c>
    </row>
    <row r="180" spans="1:15" ht="15" customHeight="1" x14ac:dyDescent="0.2">
      <c r="A180" s="86" t="s">
        <v>957</v>
      </c>
      <c r="B180" s="134" t="s">
        <v>119</v>
      </c>
      <c r="C180" s="203">
        <v>3</v>
      </c>
      <c r="D180" s="203">
        <v>4</v>
      </c>
      <c r="E180" s="203">
        <v>3</v>
      </c>
      <c r="F180" s="203">
        <v>5</v>
      </c>
      <c r="G180" s="203">
        <v>2</v>
      </c>
      <c r="H180" s="203"/>
      <c r="I180" s="203"/>
      <c r="J180" s="203"/>
      <c r="K180" s="203"/>
      <c r="L180" s="203"/>
      <c r="M180" s="203"/>
      <c r="N180" s="203">
        <v>1</v>
      </c>
      <c r="O180" s="203">
        <v>18</v>
      </c>
    </row>
    <row r="181" spans="1:15" ht="15" customHeight="1" x14ac:dyDescent="0.2">
      <c r="A181" s="86" t="s">
        <v>957</v>
      </c>
      <c r="B181" s="134" t="s">
        <v>153</v>
      </c>
      <c r="C181" s="203">
        <v>2</v>
      </c>
      <c r="D181" s="203">
        <v>1</v>
      </c>
      <c r="E181" s="203">
        <v>1</v>
      </c>
      <c r="F181" s="203">
        <v>2</v>
      </c>
      <c r="G181" s="203">
        <v>3</v>
      </c>
      <c r="H181" s="203">
        <v>1</v>
      </c>
      <c r="I181" s="203">
        <v>2</v>
      </c>
      <c r="J181" s="203"/>
      <c r="K181" s="203"/>
      <c r="L181" s="203"/>
      <c r="M181" s="203">
        <v>2</v>
      </c>
      <c r="N181" s="203">
        <v>1</v>
      </c>
      <c r="O181" s="203">
        <v>15</v>
      </c>
    </row>
    <row r="182" spans="1:15" ht="15" customHeight="1" x14ac:dyDescent="0.2">
      <c r="A182" s="86" t="s">
        <v>957</v>
      </c>
      <c r="B182" s="134" t="s">
        <v>116</v>
      </c>
      <c r="C182" s="203"/>
      <c r="D182" s="203"/>
      <c r="E182" s="203"/>
      <c r="F182" s="203"/>
      <c r="G182" s="203"/>
      <c r="H182" s="203"/>
      <c r="I182" s="203"/>
      <c r="J182" s="203"/>
      <c r="K182" s="203"/>
      <c r="L182" s="203">
        <v>3</v>
      </c>
      <c r="M182" s="203"/>
      <c r="N182" s="203"/>
      <c r="O182" s="203">
        <v>3</v>
      </c>
    </row>
    <row r="183" spans="1:15" ht="15" customHeight="1" x14ac:dyDescent="0.2">
      <c r="A183" s="86" t="s">
        <v>957</v>
      </c>
      <c r="B183" s="134" t="s">
        <v>150</v>
      </c>
      <c r="C183" s="203">
        <v>2</v>
      </c>
      <c r="D183" s="203">
        <v>1</v>
      </c>
      <c r="E183" s="203"/>
      <c r="F183" s="203"/>
      <c r="G183" s="203">
        <v>1</v>
      </c>
      <c r="H183" s="203"/>
      <c r="I183" s="203">
        <v>1</v>
      </c>
      <c r="J183" s="203"/>
      <c r="K183" s="203">
        <v>2</v>
      </c>
      <c r="L183" s="203">
        <v>2</v>
      </c>
      <c r="M183" s="203">
        <v>1</v>
      </c>
      <c r="N183" s="203">
        <v>2</v>
      </c>
      <c r="O183" s="203">
        <v>12</v>
      </c>
    </row>
    <row r="184" spans="1:15" ht="15" customHeight="1" x14ac:dyDescent="0.2">
      <c r="A184" s="86" t="s">
        <v>957</v>
      </c>
      <c r="B184" s="134" t="s">
        <v>154</v>
      </c>
      <c r="C184" s="203"/>
      <c r="D184" s="203"/>
      <c r="E184" s="203"/>
      <c r="F184" s="203"/>
      <c r="G184" s="203"/>
      <c r="H184" s="203"/>
      <c r="I184" s="203"/>
      <c r="J184" s="203"/>
      <c r="K184" s="203"/>
      <c r="L184" s="203">
        <v>1</v>
      </c>
      <c r="M184" s="203"/>
      <c r="N184" s="203"/>
      <c r="O184" s="203">
        <v>1</v>
      </c>
    </row>
    <row r="185" spans="1:15" ht="15" customHeight="1" x14ac:dyDescent="0.2">
      <c r="A185" s="86" t="s">
        <v>957</v>
      </c>
      <c r="B185" s="134" t="s">
        <v>155</v>
      </c>
      <c r="C185" s="203"/>
      <c r="D185" s="203"/>
      <c r="E185" s="203">
        <v>1</v>
      </c>
      <c r="F185" s="203"/>
      <c r="G185" s="203"/>
      <c r="H185" s="203"/>
      <c r="I185" s="203"/>
      <c r="J185" s="203"/>
      <c r="K185" s="203"/>
      <c r="L185" s="203"/>
      <c r="M185" s="203"/>
      <c r="N185" s="203">
        <v>1</v>
      </c>
      <c r="O185" s="203">
        <v>2</v>
      </c>
    </row>
    <row r="186" spans="1:15" ht="15" customHeight="1" x14ac:dyDescent="0.2">
      <c r="A186" s="86" t="s">
        <v>957</v>
      </c>
      <c r="B186" s="134" t="s">
        <v>118</v>
      </c>
      <c r="C186" s="203">
        <v>2</v>
      </c>
      <c r="D186" s="203">
        <v>4</v>
      </c>
      <c r="E186" s="203">
        <v>2</v>
      </c>
      <c r="F186" s="203"/>
      <c r="G186" s="203">
        <v>3</v>
      </c>
      <c r="H186" s="203">
        <v>1</v>
      </c>
      <c r="I186" s="203">
        <v>3</v>
      </c>
      <c r="J186" s="203">
        <v>6</v>
      </c>
      <c r="K186" s="203">
        <v>1</v>
      </c>
      <c r="L186" s="203">
        <v>1</v>
      </c>
      <c r="M186" s="203">
        <v>3</v>
      </c>
      <c r="N186" s="203">
        <v>5</v>
      </c>
      <c r="O186" s="203">
        <v>31</v>
      </c>
    </row>
    <row r="187" spans="1:15" ht="15" customHeight="1" x14ac:dyDescent="0.2">
      <c r="A187" s="86" t="s">
        <v>958</v>
      </c>
      <c r="B187" s="134" t="s">
        <v>114</v>
      </c>
      <c r="C187" s="203">
        <v>11</v>
      </c>
      <c r="D187" s="203">
        <v>19</v>
      </c>
      <c r="E187" s="203">
        <v>12</v>
      </c>
      <c r="F187" s="203">
        <v>15</v>
      </c>
      <c r="G187" s="203">
        <v>10</v>
      </c>
      <c r="H187" s="203">
        <v>21</v>
      </c>
      <c r="I187" s="203">
        <v>12</v>
      </c>
      <c r="J187" s="203">
        <v>15</v>
      </c>
      <c r="K187" s="203">
        <v>13</v>
      </c>
      <c r="L187" s="203">
        <v>18</v>
      </c>
      <c r="M187" s="203">
        <v>13</v>
      </c>
      <c r="N187" s="203">
        <v>10</v>
      </c>
      <c r="O187" s="203">
        <v>169</v>
      </c>
    </row>
    <row r="188" spans="1:15" ht="15" customHeight="1" x14ac:dyDescent="0.2">
      <c r="A188" s="86" t="s">
        <v>958</v>
      </c>
      <c r="B188" s="134" t="s">
        <v>120</v>
      </c>
      <c r="C188" s="203"/>
      <c r="D188" s="203"/>
      <c r="E188" s="203"/>
      <c r="F188" s="203">
        <v>1</v>
      </c>
      <c r="G188" s="203"/>
      <c r="H188" s="203">
        <v>1</v>
      </c>
      <c r="I188" s="203"/>
      <c r="J188" s="203">
        <v>1</v>
      </c>
      <c r="K188" s="203"/>
      <c r="L188" s="203"/>
      <c r="M188" s="203"/>
      <c r="N188" s="203"/>
      <c r="O188" s="203">
        <v>3</v>
      </c>
    </row>
    <row r="189" spans="1:15" ht="15" customHeight="1" x14ac:dyDescent="0.2">
      <c r="A189" s="86" t="s">
        <v>958</v>
      </c>
      <c r="B189" s="134" t="s">
        <v>117</v>
      </c>
      <c r="C189" s="203"/>
      <c r="D189" s="203">
        <v>4</v>
      </c>
      <c r="E189" s="203">
        <v>1</v>
      </c>
      <c r="F189" s="203">
        <v>2</v>
      </c>
      <c r="G189" s="203"/>
      <c r="H189" s="203">
        <v>4</v>
      </c>
      <c r="I189" s="203"/>
      <c r="J189" s="203">
        <v>1</v>
      </c>
      <c r="K189" s="203">
        <v>2</v>
      </c>
      <c r="L189" s="203"/>
      <c r="M189" s="203">
        <v>1</v>
      </c>
      <c r="N189" s="203"/>
      <c r="O189" s="203">
        <v>15</v>
      </c>
    </row>
    <row r="190" spans="1:15" ht="15" customHeight="1" x14ac:dyDescent="0.2">
      <c r="A190" s="86" t="s">
        <v>958</v>
      </c>
      <c r="B190" s="134" t="s">
        <v>156</v>
      </c>
      <c r="C190" s="203"/>
      <c r="D190" s="203"/>
      <c r="E190" s="203">
        <v>1</v>
      </c>
      <c r="F190" s="203">
        <v>1</v>
      </c>
      <c r="G190" s="203"/>
      <c r="H190" s="203"/>
      <c r="I190" s="203"/>
      <c r="J190" s="203"/>
      <c r="K190" s="203"/>
      <c r="L190" s="203"/>
      <c r="M190" s="203"/>
      <c r="N190" s="203"/>
      <c r="O190" s="203">
        <v>2</v>
      </c>
    </row>
    <row r="191" spans="1:15" ht="15" customHeight="1" x14ac:dyDescent="0.2">
      <c r="A191" s="86" t="s">
        <v>958</v>
      </c>
      <c r="B191" s="134" t="s">
        <v>115</v>
      </c>
      <c r="C191" s="203">
        <v>18</v>
      </c>
      <c r="D191" s="203">
        <v>15</v>
      </c>
      <c r="E191" s="203">
        <v>15</v>
      </c>
      <c r="F191" s="203">
        <v>10</v>
      </c>
      <c r="G191" s="203">
        <v>6</v>
      </c>
      <c r="H191" s="203">
        <v>8</v>
      </c>
      <c r="I191" s="203">
        <v>11</v>
      </c>
      <c r="J191" s="203">
        <v>14</v>
      </c>
      <c r="K191" s="203">
        <v>11</v>
      </c>
      <c r="L191" s="203">
        <v>21</v>
      </c>
      <c r="M191" s="203">
        <v>19</v>
      </c>
      <c r="N191" s="203">
        <v>12</v>
      </c>
      <c r="O191" s="203">
        <v>160</v>
      </c>
    </row>
    <row r="192" spans="1:15" ht="15" customHeight="1" x14ac:dyDescent="0.2">
      <c r="A192" s="86" t="s">
        <v>958</v>
      </c>
      <c r="B192" s="134" t="s">
        <v>119</v>
      </c>
      <c r="C192" s="203">
        <v>6</v>
      </c>
      <c r="D192" s="203">
        <v>3</v>
      </c>
      <c r="E192" s="203">
        <v>1</v>
      </c>
      <c r="F192" s="203">
        <v>1</v>
      </c>
      <c r="G192" s="203">
        <v>2</v>
      </c>
      <c r="H192" s="203"/>
      <c r="I192" s="203"/>
      <c r="J192" s="203"/>
      <c r="K192" s="203">
        <v>1</v>
      </c>
      <c r="L192" s="203">
        <v>1</v>
      </c>
      <c r="M192" s="203">
        <v>1</v>
      </c>
      <c r="N192" s="203">
        <v>2</v>
      </c>
      <c r="O192" s="203">
        <v>18</v>
      </c>
    </row>
    <row r="193" spans="1:15" ht="15" customHeight="1" x14ac:dyDescent="0.2">
      <c r="A193" s="86" t="s">
        <v>958</v>
      </c>
      <c r="B193" s="134" t="s">
        <v>116</v>
      </c>
      <c r="C193" s="203">
        <v>2</v>
      </c>
      <c r="D193" s="203">
        <v>4</v>
      </c>
      <c r="E193" s="203">
        <v>1</v>
      </c>
      <c r="F193" s="203">
        <v>2</v>
      </c>
      <c r="G193" s="203">
        <v>2</v>
      </c>
      <c r="H193" s="203"/>
      <c r="I193" s="203"/>
      <c r="J193" s="203"/>
      <c r="K193" s="203"/>
      <c r="L193" s="203"/>
      <c r="M193" s="203"/>
      <c r="N193" s="203">
        <v>1</v>
      </c>
      <c r="O193" s="203">
        <v>12</v>
      </c>
    </row>
    <row r="194" spans="1:15" ht="15" customHeight="1" x14ac:dyDescent="0.2">
      <c r="A194" s="86" t="s">
        <v>958</v>
      </c>
      <c r="B194" s="134" t="s">
        <v>153</v>
      </c>
      <c r="C194" s="203">
        <v>1</v>
      </c>
      <c r="D194" s="203"/>
      <c r="E194" s="203"/>
      <c r="F194" s="203"/>
      <c r="G194" s="203"/>
      <c r="H194" s="203">
        <v>2</v>
      </c>
      <c r="I194" s="203">
        <v>1</v>
      </c>
      <c r="J194" s="203">
        <v>1</v>
      </c>
      <c r="K194" s="203"/>
      <c r="L194" s="203"/>
      <c r="M194" s="203">
        <v>1</v>
      </c>
      <c r="N194" s="203"/>
      <c r="O194" s="203">
        <v>6</v>
      </c>
    </row>
    <row r="195" spans="1:15" ht="15" customHeight="1" x14ac:dyDescent="0.2">
      <c r="A195" s="86" t="s">
        <v>958</v>
      </c>
      <c r="B195" s="134" t="s">
        <v>150</v>
      </c>
      <c r="C195" s="203">
        <v>1</v>
      </c>
      <c r="D195" s="203"/>
      <c r="E195" s="203">
        <v>4</v>
      </c>
      <c r="F195" s="203">
        <v>1</v>
      </c>
      <c r="G195" s="203"/>
      <c r="H195" s="203">
        <v>2</v>
      </c>
      <c r="I195" s="203">
        <v>2</v>
      </c>
      <c r="J195" s="203">
        <v>2</v>
      </c>
      <c r="K195" s="203"/>
      <c r="L195" s="203">
        <v>4</v>
      </c>
      <c r="M195" s="203"/>
      <c r="N195" s="203">
        <v>3</v>
      </c>
      <c r="O195" s="203">
        <v>19</v>
      </c>
    </row>
    <row r="196" spans="1:15" ht="15" customHeight="1" x14ac:dyDescent="0.2">
      <c r="A196" s="86" t="s">
        <v>958</v>
      </c>
      <c r="B196" s="134" t="s">
        <v>155</v>
      </c>
      <c r="C196" s="203">
        <v>3</v>
      </c>
      <c r="D196" s="203"/>
      <c r="E196" s="203">
        <v>1</v>
      </c>
      <c r="F196" s="203"/>
      <c r="G196" s="203"/>
      <c r="H196" s="203"/>
      <c r="I196" s="203"/>
      <c r="J196" s="203"/>
      <c r="K196" s="203"/>
      <c r="L196" s="203"/>
      <c r="M196" s="203"/>
      <c r="N196" s="203"/>
      <c r="O196" s="203">
        <v>4</v>
      </c>
    </row>
    <row r="197" spans="1:15" ht="15" customHeight="1" x14ac:dyDescent="0.2">
      <c r="A197" s="86" t="s">
        <v>958</v>
      </c>
      <c r="B197" s="134" t="s">
        <v>118</v>
      </c>
      <c r="C197" s="203"/>
      <c r="D197" s="203">
        <v>2</v>
      </c>
      <c r="E197" s="203">
        <v>2</v>
      </c>
      <c r="F197" s="203"/>
      <c r="G197" s="203">
        <v>3</v>
      </c>
      <c r="H197" s="203">
        <v>1</v>
      </c>
      <c r="I197" s="203">
        <v>3</v>
      </c>
      <c r="J197" s="203">
        <v>1</v>
      </c>
      <c r="K197" s="203">
        <v>2</v>
      </c>
      <c r="L197" s="203">
        <v>2</v>
      </c>
      <c r="M197" s="203"/>
      <c r="N197" s="203">
        <v>1</v>
      </c>
      <c r="O197" s="203">
        <v>17</v>
      </c>
    </row>
    <row r="198" spans="1:15" ht="15" customHeight="1" x14ac:dyDescent="0.2">
      <c r="A198" s="86" t="s">
        <v>959</v>
      </c>
      <c r="B198" s="134" t="s">
        <v>114</v>
      </c>
      <c r="C198" s="203">
        <v>11</v>
      </c>
      <c r="D198" s="203">
        <v>18</v>
      </c>
      <c r="E198" s="203">
        <v>10</v>
      </c>
      <c r="F198" s="203">
        <v>9</v>
      </c>
      <c r="G198" s="203">
        <v>13</v>
      </c>
      <c r="H198" s="203">
        <v>14</v>
      </c>
      <c r="I198" s="203">
        <v>18</v>
      </c>
      <c r="J198" s="203">
        <v>17</v>
      </c>
      <c r="K198" s="203">
        <v>19</v>
      </c>
      <c r="L198" s="203">
        <v>8</v>
      </c>
      <c r="M198" s="203">
        <v>9</v>
      </c>
      <c r="N198" s="203">
        <v>12</v>
      </c>
      <c r="O198" s="203">
        <v>158</v>
      </c>
    </row>
    <row r="199" spans="1:15" ht="15" customHeight="1" x14ac:dyDescent="0.2">
      <c r="A199" s="86" t="s">
        <v>959</v>
      </c>
      <c r="B199" s="134" t="s">
        <v>120</v>
      </c>
      <c r="C199" s="203"/>
      <c r="D199" s="203"/>
      <c r="E199" s="203">
        <v>2</v>
      </c>
      <c r="F199" s="203"/>
      <c r="G199" s="203"/>
      <c r="H199" s="203"/>
      <c r="I199" s="203"/>
      <c r="J199" s="203"/>
      <c r="K199" s="203"/>
      <c r="L199" s="203"/>
      <c r="M199" s="203"/>
      <c r="N199" s="203"/>
      <c r="O199" s="203">
        <v>2</v>
      </c>
    </row>
    <row r="200" spans="1:15" ht="15" customHeight="1" x14ac:dyDescent="0.2">
      <c r="A200" s="86" t="s">
        <v>959</v>
      </c>
      <c r="B200" s="134" t="s">
        <v>117</v>
      </c>
      <c r="C200" s="203">
        <v>1</v>
      </c>
      <c r="D200" s="203">
        <v>4</v>
      </c>
      <c r="E200" s="203">
        <v>5</v>
      </c>
      <c r="F200" s="203">
        <v>4</v>
      </c>
      <c r="G200" s="203">
        <v>1</v>
      </c>
      <c r="H200" s="203">
        <v>3</v>
      </c>
      <c r="I200" s="203">
        <v>3</v>
      </c>
      <c r="J200" s="203">
        <v>2</v>
      </c>
      <c r="K200" s="203">
        <v>3</v>
      </c>
      <c r="L200" s="203">
        <v>2</v>
      </c>
      <c r="M200" s="203">
        <v>3</v>
      </c>
      <c r="N200" s="203"/>
      <c r="O200" s="203">
        <v>31</v>
      </c>
    </row>
    <row r="201" spans="1:15" ht="15" customHeight="1" x14ac:dyDescent="0.2">
      <c r="A201" s="86" t="s">
        <v>959</v>
      </c>
      <c r="B201" s="134" t="s">
        <v>152</v>
      </c>
      <c r="C201" s="203"/>
      <c r="D201" s="203"/>
      <c r="E201" s="203"/>
      <c r="F201" s="203"/>
      <c r="G201" s="203"/>
      <c r="H201" s="203"/>
      <c r="I201" s="203"/>
      <c r="J201" s="203"/>
      <c r="K201" s="203">
        <v>1</v>
      </c>
      <c r="L201" s="203"/>
      <c r="M201" s="203"/>
      <c r="N201" s="203"/>
      <c r="O201" s="203">
        <v>1</v>
      </c>
    </row>
    <row r="202" spans="1:15" ht="15" customHeight="1" x14ac:dyDescent="0.2">
      <c r="A202" s="86" t="s">
        <v>959</v>
      </c>
      <c r="B202" s="134" t="s">
        <v>115</v>
      </c>
      <c r="C202" s="203">
        <v>11</v>
      </c>
      <c r="D202" s="203">
        <v>10</v>
      </c>
      <c r="E202" s="203">
        <v>13</v>
      </c>
      <c r="F202" s="203">
        <v>10</v>
      </c>
      <c r="G202" s="203">
        <v>8</v>
      </c>
      <c r="H202" s="203">
        <v>10</v>
      </c>
      <c r="I202" s="203">
        <v>8</v>
      </c>
      <c r="J202" s="203">
        <v>11</v>
      </c>
      <c r="K202" s="203">
        <v>14</v>
      </c>
      <c r="L202" s="203">
        <v>7</v>
      </c>
      <c r="M202" s="203">
        <v>11</v>
      </c>
      <c r="N202" s="203">
        <v>12</v>
      </c>
      <c r="O202" s="203">
        <v>125</v>
      </c>
    </row>
    <row r="203" spans="1:15" ht="15" customHeight="1" x14ac:dyDescent="0.2">
      <c r="A203" s="86" t="s">
        <v>959</v>
      </c>
      <c r="B203" s="134" t="s">
        <v>119</v>
      </c>
      <c r="C203" s="203"/>
      <c r="D203" s="203"/>
      <c r="E203" s="203">
        <v>1</v>
      </c>
      <c r="F203" s="203">
        <v>1</v>
      </c>
      <c r="G203" s="203"/>
      <c r="H203" s="203"/>
      <c r="I203" s="203">
        <v>1</v>
      </c>
      <c r="J203" s="203">
        <v>2</v>
      </c>
      <c r="K203" s="203">
        <v>1</v>
      </c>
      <c r="L203" s="203"/>
      <c r="M203" s="203"/>
      <c r="N203" s="203">
        <v>1</v>
      </c>
      <c r="O203" s="203">
        <v>7</v>
      </c>
    </row>
    <row r="204" spans="1:15" ht="15" customHeight="1" x14ac:dyDescent="0.2">
      <c r="A204" s="86" t="s">
        <v>959</v>
      </c>
      <c r="B204" s="134" t="s">
        <v>116</v>
      </c>
      <c r="C204" s="203">
        <v>11</v>
      </c>
      <c r="D204" s="203">
        <v>2</v>
      </c>
      <c r="E204" s="203">
        <v>6</v>
      </c>
      <c r="F204" s="203">
        <v>12</v>
      </c>
      <c r="G204" s="203">
        <v>7</v>
      </c>
      <c r="H204" s="203">
        <v>1</v>
      </c>
      <c r="I204" s="203">
        <v>3</v>
      </c>
      <c r="J204" s="203">
        <v>5</v>
      </c>
      <c r="K204" s="203">
        <v>3</v>
      </c>
      <c r="L204" s="203">
        <v>2</v>
      </c>
      <c r="M204" s="203">
        <v>1</v>
      </c>
      <c r="N204" s="203">
        <v>2</v>
      </c>
      <c r="O204" s="203">
        <v>55</v>
      </c>
    </row>
    <row r="205" spans="1:15" ht="15" customHeight="1" x14ac:dyDescent="0.2">
      <c r="A205" s="86" t="s">
        <v>959</v>
      </c>
      <c r="B205" s="134" t="s">
        <v>153</v>
      </c>
      <c r="C205" s="203"/>
      <c r="D205" s="203">
        <v>1</v>
      </c>
      <c r="E205" s="203">
        <v>2</v>
      </c>
      <c r="F205" s="203"/>
      <c r="G205" s="203"/>
      <c r="H205" s="203"/>
      <c r="I205" s="203"/>
      <c r="J205" s="203"/>
      <c r="K205" s="203">
        <v>2</v>
      </c>
      <c r="L205" s="203">
        <v>2</v>
      </c>
      <c r="M205" s="203"/>
      <c r="N205" s="203"/>
      <c r="O205" s="203">
        <v>7</v>
      </c>
    </row>
    <row r="206" spans="1:15" ht="15" customHeight="1" x14ac:dyDescent="0.2">
      <c r="A206" s="86" t="s">
        <v>959</v>
      </c>
      <c r="B206" s="194" t="s">
        <v>150</v>
      </c>
      <c r="C206" s="203">
        <v>3</v>
      </c>
      <c r="D206" s="203"/>
      <c r="E206" s="203">
        <v>2</v>
      </c>
      <c r="F206" s="203">
        <v>2</v>
      </c>
      <c r="G206" s="203">
        <v>1</v>
      </c>
      <c r="H206" s="203"/>
      <c r="I206" s="203">
        <v>2</v>
      </c>
      <c r="J206" s="203">
        <v>5</v>
      </c>
      <c r="K206" s="203">
        <v>2</v>
      </c>
      <c r="L206" s="203">
        <v>1</v>
      </c>
      <c r="M206" s="203">
        <v>3</v>
      </c>
      <c r="N206" s="203">
        <v>3</v>
      </c>
      <c r="O206" s="203">
        <v>24</v>
      </c>
    </row>
    <row r="207" spans="1:15" ht="15" customHeight="1" x14ac:dyDescent="0.2">
      <c r="A207" s="86" t="s">
        <v>959</v>
      </c>
      <c r="B207" s="134" t="s">
        <v>154</v>
      </c>
      <c r="C207" s="203"/>
      <c r="D207" s="203"/>
      <c r="E207" s="203"/>
      <c r="F207" s="203"/>
      <c r="G207" s="203"/>
      <c r="H207" s="203"/>
      <c r="I207" s="203"/>
      <c r="J207" s="203">
        <v>1</v>
      </c>
      <c r="K207" s="203"/>
      <c r="L207" s="203"/>
      <c r="M207" s="203"/>
      <c r="N207" s="203"/>
      <c r="O207" s="203">
        <v>1</v>
      </c>
    </row>
    <row r="208" spans="1:15" ht="15" customHeight="1" x14ac:dyDescent="0.2">
      <c r="A208" s="86" t="s">
        <v>959</v>
      </c>
      <c r="B208" s="134" t="s">
        <v>151</v>
      </c>
      <c r="C208" s="203"/>
      <c r="D208" s="203">
        <v>1</v>
      </c>
      <c r="E208" s="203"/>
      <c r="F208" s="203"/>
      <c r="G208" s="203"/>
      <c r="H208" s="203"/>
      <c r="I208" s="203"/>
      <c r="J208" s="203"/>
      <c r="K208" s="203"/>
      <c r="L208" s="203">
        <v>3</v>
      </c>
      <c r="M208" s="203"/>
      <c r="N208" s="203"/>
      <c r="O208" s="203">
        <v>4</v>
      </c>
    </row>
    <row r="209" spans="1:15" ht="15" customHeight="1" x14ac:dyDescent="0.2">
      <c r="A209" s="86" t="s">
        <v>959</v>
      </c>
      <c r="B209" s="134" t="s">
        <v>118</v>
      </c>
      <c r="C209" s="203"/>
      <c r="D209" s="203">
        <v>3</v>
      </c>
      <c r="E209" s="203">
        <v>2</v>
      </c>
      <c r="F209" s="203">
        <v>2</v>
      </c>
      <c r="G209" s="203"/>
      <c r="H209" s="203">
        <v>1</v>
      </c>
      <c r="I209" s="203">
        <v>4</v>
      </c>
      <c r="J209" s="203">
        <v>11</v>
      </c>
      <c r="K209" s="203">
        <v>9</v>
      </c>
      <c r="L209" s="203">
        <v>8</v>
      </c>
      <c r="M209" s="203">
        <v>7</v>
      </c>
      <c r="N209" s="203">
        <v>2</v>
      </c>
      <c r="O209" s="203">
        <v>49</v>
      </c>
    </row>
    <row r="210" spans="1:15" ht="15" customHeight="1" x14ac:dyDescent="0.2">
      <c r="A210" s="86" t="s">
        <v>960</v>
      </c>
      <c r="B210" s="134" t="s">
        <v>114</v>
      </c>
      <c r="C210" s="203">
        <v>46</v>
      </c>
      <c r="D210" s="203">
        <v>42</v>
      </c>
      <c r="E210" s="203">
        <v>50</v>
      </c>
      <c r="F210" s="203">
        <v>26</v>
      </c>
      <c r="G210" s="203">
        <v>26</v>
      </c>
      <c r="H210" s="203">
        <v>34</v>
      </c>
      <c r="I210" s="203">
        <v>31</v>
      </c>
      <c r="J210" s="203">
        <v>52</v>
      </c>
      <c r="K210" s="203">
        <v>42</v>
      </c>
      <c r="L210" s="203">
        <v>24</v>
      </c>
      <c r="M210" s="203">
        <v>15</v>
      </c>
      <c r="N210" s="203">
        <v>19</v>
      </c>
      <c r="O210" s="203">
        <v>407</v>
      </c>
    </row>
    <row r="211" spans="1:15" ht="15" customHeight="1" x14ac:dyDescent="0.2">
      <c r="A211" s="86" t="s">
        <v>960</v>
      </c>
      <c r="B211" s="134" t="s">
        <v>120</v>
      </c>
      <c r="C211" s="203">
        <v>3</v>
      </c>
      <c r="D211" s="203">
        <v>4</v>
      </c>
      <c r="E211" s="203"/>
      <c r="F211" s="203">
        <v>1</v>
      </c>
      <c r="G211" s="203">
        <v>1</v>
      </c>
      <c r="H211" s="203">
        <v>2</v>
      </c>
      <c r="I211" s="203">
        <v>2</v>
      </c>
      <c r="J211" s="203">
        <v>1</v>
      </c>
      <c r="K211" s="203">
        <v>2</v>
      </c>
      <c r="L211" s="203">
        <v>8</v>
      </c>
      <c r="M211" s="203">
        <v>5</v>
      </c>
      <c r="N211" s="203"/>
      <c r="O211" s="203">
        <v>29</v>
      </c>
    </row>
    <row r="212" spans="1:15" ht="15" customHeight="1" x14ac:dyDescent="0.2">
      <c r="A212" s="86" t="s">
        <v>960</v>
      </c>
      <c r="B212" s="134" t="s">
        <v>117</v>
      </c>
      <c r="C212" s="203">
        <v>1</v>
      </c>
      <c r="D212" s="203">
        <v>1</v>
      </c>
      <c r="E212" s="203">
        <v>1</v>
      </c>
      <c r="F212" s="203">
        <v>1</v>
      </c>
      <c r="G212" s="203">
        <v>1</v>
      </c>
      <c r="H212" s="203">
        <v>1</v>
      </c>
      <c r="I212" s="203">
        <v>1</v>
      </c>
      <c r="J212" s="203">
        <v>1</v>
      </c>
      <c r="K212" s="203">
        <v>2</v>
      </c>
      <c r="L212" s="203">
        <v>3</v>
      </c>
      <c r="M212" s="203">
        <v>1</v>
      </c>
      <c r="N212" s="203">
        <v>6</v>
      </c>
      <c r="O212" s="203">
        <v>20</v>
      </c>
    </row>
    <row r="213" spans="1:15" ht="15" customHeight="1" x14ac:dyDescent="0.2">
      <c r="A213" s="86" t="s">
        <v>960</v>
      </c>
      <c r="B213" s="134" t="s">
        <v>161</v>
      </c>
      <c r="C213" s="203"/>
      <c r="D213" s="203">
        <v>1</v>
      </c>
      <c r="E213" s="203"/>
      <c r="F213" s="203"/>
      <c r="G213" s="203"/>
      <c r="H213" s="203"/>
      <c r="I213" s="203"/>
      <c r="J213" s="203"/>
      <c r="K213" s="203"/>
      <c r="L213" s="203"/>
      <c r="M213" s="203"/>
      <c r="N213" s="203"/>
      <c r="O213" s="203">
        <v>1</v>
      </c>
    </row>
    <row r="214" spans="1:15" ht="15" customHeight="1" x14ac:dyDescent="0.2">
      <c r="A214" s="86" t="s">
        <v>960</v>
      </c>
      <c r="B214" s="134" t="s">
        <v>156</v>
      </c>
      <c r="C214" s="203">
        <v>1</v>
      </c>
      <c r="D214" s="203"/>
      <c r="E214" s="203">
        <v>1</v>
      </c>
      <c r="F214" s="203"/>
      <c r="G214" s="203"/>
      <c r="H214" s="203"/>
      <c r="I214" s="203"/>
      <c r="J214" s="203">
        <v>1</v>
      </c>
      <c r="K214" s="203"/>
      <c r="L214" s="203"/>
      <c r="M214" s="203">
        <v>1</v>
      </c>
      <c r="N214" s="203"/>
      <c r="O214" s="203">
        <v>4</v>
      </c>
    </row>
    <row r="215" spans="1:15" ht="15" customHeight="1" x14ac:dyDescent="0.2">
      <c r="A215" s="86" t="s">
        <v>960</v>
      </c>
      <c r="B215" s="134" t="s">
        <v>152</v>
      </c>
      <c r="C215" s="203"/>
      <c r="D215" s="203"/>
      <c r="E215" s="203">
        <v>2</v>
      </c>
      <c r="F215" s="203"/>
      <c r="G215" s="203"/>
      <c r="H215" s="203"/>
      <c r="I215" s="203"/>
      <c r="J215" s="203"/>
      <c r="K215" s="203"/>
      <c r="L215" s="203"/>
      <c r="M215" s="203"/>
      <c r="N215" s="203">
        <v>1</v>
      </c>
      <c r="O215" s="203">
        <v>3</v>
      </c>
    </row>
    <row r="216" spans="1:15" ht="15" customHeight="1" x14ac:dyDescent="0.2">
      <c r="A216" s="86" t="s">
        <v>960</v>
      </c>
      <c r="B216" s="134" t="s">
        <v>115</v>
      </c>
      <c r="C216" s="203">
        <v>29</v>
      </c>
      <c r="D216" s="203">
        <v>17</v>
      </c>
      <c r="E216" s="203">
        <v>32</v>
      </c>
      <c r="F216" s="203">
        <v>19</v>
      </c>
      <c r="G216" s="203">
        <v>18</v>
      </c>
      <c r="H216" s="203">
        <v>11</v>
      </c>
      <c r="I216" s="203">
        <v>20</v>
      </c>
      <c r="J216" s="203">
        <v>20</v>
      </c>
      <c r="K216" s="203">
        <v>32</v>
      </c>
      <c r="L216" s="203">
        <v>24</v>
      </c>
      <c r="M216" s="203">
        <v>17</v>
      </c>
      <c r="N216" s="203">
        <v>18</v>
      </c>
      <c r="O216" s="203">
        <v>257</v>
      </c>
    </row>
    <row r="217" spans="1:15" ht="15" customHeight="1" x14ac:dyDescent="0.2">
      <c r="A217" s="86" t="s">
        <v>960</v>
      </c>
      <c r="B217" s="134" t="s">
        <v>119</v>
      </c>
      <c r="C217" s="203">
        <v>5</v>
      </c>
      <c r="D217" s="203">
        <v>7</v>
      </c>
      <c r="E217" s="203">
        <v>7</v>
      </c>
      <c r="F217" s="203">
        <v>8</v>
      </c>
      <c r="G217" s="203">
        <v>3</v>
      </c>
      <c r="H217" s="203"/>
      <c r="I217" s="203">
        <v>3</v>
      </c>
      <c r="J217" s="203">
        <v>2</v>
      </c>
      <c r="K217" s="203">
        <v>2</v>
      </c>
      <c r="L217" s="203">
        <v>1</v>
      </c>
      <c r="M217" s="203">
        <v>4</v>
      </c>
      <c r="N217" s="203">
        <v>1</v>
      </c>
      <c r="O217" s="203">
        <v>43</v>
      </c>
    </row>
    <row r="218" spans="1:15" ht="15" customHeight="1" x14ac:dyDescent="0.2">
      <c r="A218" s="86" t="s">
        <v>960</v>
      </c>
      <c r="B218" s="134" t="s">
        <v>116</v>
      </c>
      <c r="C218" s="203">
        <v>1</v>
      </c>
      <c r="D218" s="203">
        <v>2</v>
      </c>
      <c r="E218" s="203">
        <v>1</v>
      </c>
      <c r="F218" s="203">
        <v>2</v>
      </c>
      <c r="G218" s="203"/>
      <c r="H218" s="203"/>
      <c r="I218" s="203"/>
      <c r="J218" s="203">
        <v>3</v>
      </c>
      <c r="K218" s="203">
        <v>1</v>
      </c>
      <c r="L218" s="203">
        <v>1</v>
      </c>
      <c r="M218" s="203">
        <v>1</v>
      </c>
      <c r="N218" s="203">
        <v>2</v>
      </c>
      <c r="O218" s="203">
        <v>14</v>
      </c>
    </row>
    <row r="219" spans="1:15" ht="15" customHeight="1" x14ac:dyDescent="0.2">
      <c r="A219" s="86" t="s">
        <v>960</v>
      </c>
      <c r="B219" s="134" t="s">
        <v>153</v>
      </c>
      <c r="C219" s="203">
        <v>2</v>
      </c>
      <c r="D219" s="203"/>
      <c r="E219" s="203"/>
      <c r="F219" s="203">
        <v>1</v>
      </c>
      <c r="G219" s="203">
        <v>1</v>
      </c>
      <c r="H219" s="203"/>
      <c r="I219" s="203">
        <v>1</v>
      </c>
      <c r="J219" s="203">
        <v>2</v>
      </c>
      <c r="K219" s="203">
        <v>1</v>
      </c>
      <c r="L219" s="203">
        <v>1</v>
      </c>
      <c r="M219" s="203">
        <v>1</v>
      </c>
      <c r="N219" s="203"/>
      <c r="O219" s="203">
        <v>10</v>
      </c>
    </row>
    <row r="220" spans="1:15" ht="15" customHeight="1" x14ac:dyDescent="0.2">
      <c r="A220" s="86" t="s">
        <v>960</v>
      </c>
      <c r="B220" s="134" t="s">
        <v>150</v>
      </c>
      <c r="C220" s="203">
        <v>1</v>
      </c>
      <c r="D220" s="203">
        <v>1</v>
      </c>
      <c r="E220" s="203">
        <v>2</v>
      </c>
      <c r="F220" s="203">
        <v>2</v>
      </c>
      <c r="G220" s="203">
        <v>5</v>
      </c>
      <c r="H220" s="203">
        <v>1</v>
      </c>
      <c r="I220" s="203">
        <v>2</v>
      </c>
      <c r="J220" s="203">
        <v>1</v>
      </c>
      <c r="K220" s="203">
        <v>3</v>
      </c>
      <c r="L220" s="203">
        <v>1</v>
      </c>
      <c r="M220" s="203"/>
      <c r="N220" s="203">
        <v>2</v>
      </c>
      <c r="O220" s="203">
        <v>21</v>
      </c>
    </row>
    <row r="221" spans="1:15" ht="15" customHeight="1" x14ac:dyDescent="0.2">
      <c r="A221" s="86" t="s">
        <v>960</v>
      </c>
      <c r="B221" s="134" t="s">
        <v>158</v>
      </c>
      <c r="C221" s="203"/>
      <c r="D221" s="203"/>
      <c r="E221" s="203"/>
      <c r="F221" s="203"/>
      <c r="G221" s="203"/>
      <c r="H221" s="203"/>
      <c r="I221" s="203"/>
      <c r="J221" s="203">
        <v>1</v>
      </c>
      <c r="K221" s="203"/>
      <c r="L221" s="203"/>
      <c r="M221" s="203"/>
      <c r="N221" s="203"/>
      <c r="O221" s="203">
        <v>1</v>
      </c>
    </row>
    <row r="222" spans="1:15" ht="15" customHeight="1" x14ac:dyDescent="0.2">
      <c r="A222" s="86" t="s">
        <v>960</v>
      </c>
      <c r="B222" s="134" t="s">
        <v>151</v>
      </c>
      <c r="C222" s="203">
        <v>1</v>
      </c>
      <c r="D222" s="203"/>
      <c r="E222" s="203"/>
      <c r="F222" s="203"/>
      <c r="G222" s="203"/>
      <c r="H222" s="203"/>
      <c r="I222" s="203">
        <v>2</v>
      </c>
      <c r="J222" s="203"/>
      <c r="K222" s="203"/>
      <c r="L222" s="203"/>
      <c r="M222" s="203">
        <v>1</v>
      </c>
      <c r="N222" s="203"/>
      <c r="O222" s="203">
        <v>4</v>
      </c>
    </row>
    <row r="223" spans="1:15" ht="15" customHeight="1" x14ac:dyDescent="0.2">
      <c r="A223" s="86" t="s">
        <v>960</v>
      </c>
      <c r="B223" s="134" t="s">
        <v>154</v>
      </c>
      <c r="C223" s="203">
        <v>1</v>
      </c>
      <c r="D223" s="203"/>
      <c r="E223" s="203">
        <v>1</v>
      </c>
      <c r="F223" s="203"/>
      <c r="G223" s="203"/>
      <c r="H223" s="203"/>
      <c r="I223" s="203"/>
      <c r="J223" s="203"/>
      <c r="K223" s="203"/>
      <c r="L223" s="203"/>
      <c r="M223" s="203"/>
      <c r="N223" s="203"/>
      <c r="O223" s="203">
        <v>2</v>
      </c>
    </row>
    <row r="224" spans="1:15" ht="15" customHeight="1" x14ac:dyDescent="0.2">
      <c r="A224" s="86" t="s">
        <v>960</v>
      </c>
      <c r="B224" s="134" t="s">
        <v>155</v>
      </c>
      <c r="C224" s="203">
        <v>1</v>
      </c>
      <c r="D224" s="203">
        <v>2</v>
      </c>
      <c r="E224" s="203">
        <v>2</v>
      </c>
      <c r="F224" s="203"/>
      <c r="G224" s="203"/>
      <c r="H224" s="203"/>
      <c r="I224" s="203"/>
      <c r="J224" s="203"/>
      <c r="K224" s="203"/>
      <c r="L224" s="203"/>
      <c r="M224" s="203"/>
      <c r="N224" s="203"/>
      <c r="O224" s="203">
        <v>5</v>
      </c>
    </row>
    <row r="225" spans="1:15" ht="15" customHeight="1" x14ac:dyDescent="0.2">
      <c r="A225" s="86" t="s">
        <v>960</v>
      </c>
      <c r="B225" s="134" t="s">
        <v>118</v>
      </c>
      <c r="C225" s="203">
        <v>1</v>
      </c>
      <c r="D225" s="203"/>
      <c r="E225" s="203">
        <v>3</v>
      </c>
      <c r="F225" s="203">
        <v>3</v>
      </c>
      <c r="G225" s="203">
        <v>4</v>
      </c>
      <c r="H225" s="203">
        <v>11</v>
      </c>
      <c r="I225" s="203"/>
      <c r="J225" s="203"/>
      <c r="K225" s="203">
        <v>4</v>
      </c>
      <c r="L225" s="203"/>
      <c r="M225" s="203"/>
      <c r="N225" s="203">
        <v>4</v>
      </c>
      <c r="O225" s="203">
        <v>30</v>
      </c>
    </row>
    <row r="226" spans="1:15" ht="15" customHeight="1" x14ac:dyDescent="0.2">
      <c r="A226" s="86" t="s">
        <v>961</v>
      </c>
      <c r="B226" s="134" t="s">
        <v>114</v>
      </c>
      <c r="C226" s="203">
        <v>13</v>
      </c>
      <c r="D226" s="203">
        <v>8</v>
      </c>
      <c r="E226" s="203">
        <v>11</v>
      </c>
      <c r="F226" s="203">
        <v>20</v>
      </c>
      <c r="G226" s="203">
        <v>5</v>
      </c>
      <c r="H226" s="203">
        <v>15</v>
      </c>
      <c r="I226" s="203">
        <v>19</v>
      </c>
      <c r="J226" s="203">
        <v>26</v>
      </c>
      <c r="K226" s="203">
        <v>25</v>
      </c>
      <c r="L226" s="203">
        <v>13</v>
      </c>
      <c r="M226" s="203">
        <v>10</v>
      </c>
      <c r="N226" s="203">
        <v>7</v>
      </c>
      <c r="O226" s="203">
        <v>172</v>
      </c>
    </row>
    <row r="227" spans="1:15" ht="15" customHeight="1" x14ac:dyDescent="0.2">
      <c r="A227" s="86" t="s">
        <v>961</v>
      </c>
      <c r="B227" s="134" t="s">
        <v>120</v>
      </c>
      <c r="C227" s="203">
        <v>1</v>
      </c>
      <c r="D227" s="203"/>
      <c r="E227" s="203">
        <v>1</v>
      </c>
      <c r="F227" s="203"/>
      <c r="G227" s="203"/>
      <c r="H227" s="203">
        <v>2</v>
      </c>
      <c r="I227" s="203"/>
      <c r="J227" s="203">
        <v>1</v>
      </c>
      <c r="K227" s="203"/>
      <c r="L227" s="203"/>
      <c r="M227" s="203">
        <v>1</v>
      </c>
      <c r="N227" s="203"/>
      <c r="O227" s="203">
        <v>6</v>
      </c>
    </row>
    <row r="228" spans="1:15" ht="15" customHeight="1" x14ac:dyDescent="0.2">
      <c r="A228" s="86" t="s">
        <v>961</v>
      </c>
      <c r="B228" s="134" t="s">
        <v>117</v>
      </c>
      <c r="C228" s="203">
        <v>5</v>
      </c>
      <c r="D228" s="203">
        <v>4</v>
      </c>
      <c r="E228" s="203">
        <v>1</v>
      </c>
      <c r="F228" s="203">
        <v>2</v>
      </c>
      <c r="G228" s="203">
        <v>1</v>
      </c>
      <c r="H228" s="203">
        <v>1</v>
      </c>
      <c r="I228" s="203">
        <v>3</v>
      </c>
      <c r="J228" s="203">
        <v>3</v>
      </c>
      <c r="K228" s="203">
        <v>2</v>
      </c>
      <c r="L228" s="203">
        <v>3</v>
      </c>
      <c r="M228" s="203">
        <v>3</v>
      </c>
      <c r="N228" s="203">
        <v>3</v>
      </c>
      <c r="O228" s="203">
        <v>31</v>
      </c>
    </row>
    <row r="229" spans="1:15" ht="15" customHeight="1" x14ac:dyDescent="0.2">
      <c r="A229" s="86" t="s">
        <v>961</v>
      </c>
      <c r="B229" s="134" t="s">
        <v>156</v>
      </c>
      <c r="C229" s="203"/>
      <c r="D229" s="203"/>
      <c r="E229" s="203"/>
      <c r="F229" s="203"/>
      <c r="G229" s="203"/>
      <c r="H229" s="203">
        <v>1</v>
      </c>
      <c r="I229" s="203"/>
      <c r="J229" s="203"/>
      <c r="K229" s="203"/>
      <c r="L229" s="203"/>
      <c r="M229" s="203"/>
      <c r="N229" s="203"/>
      <c r="O229" s="203">
        <v>1</v>
      </c>
    </row>
    <row r="230" spans="1:15" ht="15" customHeight="1" x14ac:dyDescent="0.2">
      <c r="A230" s="86" t="s">
        <v>961</v>
      </c>
      <c r="B230" s="134" t="s">
        <v>157</v>
      </c>
      <c r="C230" s="203"/>
      <c r="D230" s="203"/>
      <c r="E230" s="203"/>
      <c r="F230" s="203"/>
      <c r="G230" s="203"/>
      <c r="H230" s="203"/>
      <c r="I230" s="203"/>
      <c r="J230" s="203">
        <v>1</v>
      </c>
      <c r="K230" s="203"/>
      <c r="L230" s="203"/>
      <c r="M230" s="203"/>
      <c r="N230" s="203"/>
      <c r="O230" s="203">
        <v>1</v>
      </c>
    </row>
    <row r="231" spans="1:15" ht="15" customHeight="1" x14ac:dyDescent="0.2">
      <c r="A231" s="86" t="s">
        <v>961</v>
      </c>
      <c r="B231" s="134" t="s">
        <v>159</v>
      </c>
      <c r="C231" s="203"/>
      <c r="D231" s="203"/>
      <c r="E231" s="203"/>
      <c r="F231" s="203"/>
      <c r="G231" s="203"/>
      <c r="H231" s="203"/>
      <c r="I231" s="203"/>
      <c r="J231" s="203"/>
      <c r="K231" s="203"/>
      <c r="L231" s="203"/>
      <c r="M231" s="203">
        <v>1</v>
      </c>
      <c r="N231" s="203"/>
      <c r="O231" s="203">
        <v>1</v>
      </c>
    </row>
    <row r="232" spans="1:15" ht="15" customHeight="1" x14ac:dyDescent="0.2">
      <c r="A232" s="86" t="s">
        <v>961</v>
      </c>
      <c r="B232" s="134" t="s">
        <v>170</v>
      </c>
      <c r="C232" s="203"/>
      <c r="D232" s="203"/>
      <c r="E232" s="203"/>
      <c r="F232" s="203"/>
      <c r="G232" s="203"/>
      <c r="H232" s="203">
        <v>1</v>
      </c>
      <c r="I232" s="203"/>
      <c r="J232" s="203"/>
      <c r="K232" s="203"/>
      <c r="L232" s="203"/>
      <c r="M232" s="203"/>
      <c r="N232" s="203"/>
      <c r="O232" s="203">
        <v>1</v>
      </c>
    </row>
    <row r="233" spans="1:15" ht="15" customHeight="1" x14ac:dyDescent="0.2">
      <c r="A233" s="86" t="s">
        <v>961</v>
      </c>
      <c r="B233" s="134" t="s">
        <v>115</v>
      </c>
      <c r="C233" s="203">
        <v>16</v>
      </c>
      <c r="D233" s="203">
        <v>11</v>
      </c>
      <c r="E233" s="203">
        <v>9</v>
      </c>
      <c r="F233" s="203">
        <v>14</v>
      </c>
      <c r="G233" s="203">
        <v>9</v>
      </c>
      <c r="H233" s="203">
        <v>13</v>
      </c>
      <c r="I233" s="203">
        <v>9</v>
      </c>
      <c r="J233" s="203">
        <v>10</v>
      </c>
      <c r="K233" s="203">
        <v>9</v>
      </c>
      <c r="L233" s="203">
        <v>11</v>
      </c>
      <c r="M233" s="203">
        <v>11</v>
      </c>
      <c r="N233" s="203">
        <v>11</v>
      </c>
      <c r="O233" s="203">
        <v>133</v>
      </c>
    </row>
    <row r="234" spans="1:15" ht="15" customHeight="1" x14ac:dyDescent="0.2">
      <c r="A234" s="86" t="s">
        <v>961</v>
      </c>
      <c r="B234" s="134" t="s">
        <v>119</v>
      </c>
      <c r="C234" s="203"/>
      <c r="D234" s="203">
        <v>3</v>
      </c>
      <c r="E234" s="203">
        <v>2</v>
      </c>
      <c r="F234" s="203">
        <v>1</v>
      </c>
      <c r="G234" s="203">
        <v>1</v>
      </c>
      <c r="H234" s="203"/>
      <c r="I234" s="203"/>
      <c r="J234" s="203">
        <v>1</v>
      </c>
      <c r="K234" s="203"/>
      <c r="L234" s="203"/>
      <c r="M234" s="203">
        <v>1</v>
      </c>
      <c r="N234" s="203">
        <v>2</v>
      </c>
      <c r="O234" s="203">
        <v>11</v>
      </c>
    </row>
    <row r="235" spans="1:15" ht="15" customHeight="1" x14ac:dyDescent="0.2">
      <c r="A235" s="86" t="s">
        <v>961</v>
      </c>
      <c r="B235" s="134" t="s">
        <v>116</v>
      </c>
      <c r="C235" s="203"/>
      <c r="D235" s="203">
        <v>2</v>
      </c>
      <c r="E235" s="203">
        <v>4</v>
      </c>
      <c r="F235" s="203">
        <v>3</v>
      </c>
      <c r="G235" s="203">
        <v>3</v>
      </c>
      <c r="H235" s="203">
        <v>5</v>
      </c>
      <c r="I235" s="203">
        <v>2</v>
      </c>
      <c r="J235" s="203">
        <v>9</v>
      </c>
      <c r="K235" s="203"/>
      <c r="L235" s="203"/>
      <c r="M235" s="203"/>
      <c r="N235" s="203">
        <v>3</v>
      </c>
      <c r="O235" s="203">
        <v>31</v>
      </c>
    </row>
    <row r="236" spans="1:15" ht="15" customHeight="1" x14ac:dyDescent="0.2">
      <c r="A236" s="86" t="s">
        <v>961</v>
      </c>
      <c r="B236" s="134" t="s">
        <v>153</v>
      </c>
      <c r="C236" s="203"/>
      <c r="D236" s="203">
        <v>2</v>
      </c>
      <c r="E236" s="203"/>
      <c r="F236" s="203">
        <v>2</v>
      </c>
      <c r="G236" s="203"/>
      <c r="H236" s="203"/>
      <c r="I236" s="203"/>
      <c r="J236" s="203"/>
      <c r="K236" s="203"/>
      <c r="L236" s="203">
        <v>3</v>
      </c>
      <c r="M236" s="203"/>
      <c r="N236" s="203">
        <v>1</v>
      </c>
      <c r="O236" s="203">
        <v>8</v>
      </c>
    </row>
    <row r="237" spans="1:15" ht="15" customHeight="1" x14ac:dyDescent="0.2">
      <c r="A237" s="86" t="s">
        <v>961</v>
      </c>
      <c r="B237" s="134" t="s">
        <v>150</v>
      </c>
      <c r="C237" s="203">
        <v>3</v>
      </c>
      <c r="D237" s="203">
        <v>3</v>
      </c>
      <c r="E237" s="203">
        <v>1</v>
      </c>
      <c r="F237" s="203"/>
      <c r="G237" s="203">
        <v>2</v>
      </c>
      <c r="H237" s="203">
        <v>3</v>
      </c>
      <c r="I237" s="203">
        <v>1</v>
      </c>
      <c r="J237" s="203">
        <v>6</v>
      </c>
      <c r="K237" s="203">
        <v>1</v>
      </c>
      <c r="L237" s="203">
        <v>4</v>
      </c>
      <c r="M237" s="203">
        <v>1</v>
      </c>
      <c r="N237" s="203">
        <v>2</v>
      </c>
      <c r="O237" s="203">
        <v>27</v>
      </c>
    </row>
    <row r="238" spans="1:15" ht="15" customHeight="1" x14ac:dyDescent="0.2">
      <c r="A238" s="86" t="s">
        <v>961</v>
      </c>
      <c r="B238" s="134" t="s">
        <v>151</v>
      </c>
      <c r="C238" s="203"/>
      <c r="D238" s="203"/>
      <c r="E238" s="203"/>
      <c r="F238" s="203"/>
      <c r="G238" s="203">
        <v>1</v>
      </c>
      <c r="H238" s="203"/>
      <c r="I238" s="203"/>
      <c r="J238" s="203"/>
      <c r="K238" s="203"/>
      <c r="L238" s="203"/>
      <c r="M238" s="203"/>
      <c r="N238" s="203"/>
      <c r="O238" s="203">
        <v>1</v>
      </c>
    </row>
    <row r="239" spans="1:15" ht="15" customHeight="1" x14ac:dyDescent="0.2">
      <c r="A239" s="86" t="s">
        <v>961</v>
      </c>
      <c r="B239" s="134" t="s">
        <v>158</v>
      </c>
      <c r="C239" s="203"/>
      <c r="D239" s="203"/>
      <c r="E239" s="203"/>
      <c r="F239" s="203"/>
      <c r="G239" s="203"/>
      <c r="H239" s="203"/>
      <c r="I239" s="203"/>
      <c r="J239" s="203"/>
      <c r="K239" s="203">
        <v>1</v>
      </c>
      <c r="L239" s="203"/>
      <c r="M239" s="203"/>
      <c r="N239" s="203"/>
      <c r="O239" s="203">
        <v>1</v>
      </c>
    </row>
    <row r="240" spans="1:15" ht="15" customHeight="1" x14ac:dyDescent="0.2">
      <c r="A240" s="86" t="s">
        <v>961</v>
      </c>
      <c r="B240" s="134" t="s">
        <v>154</v>
      </c>
      <c r="C240" s="203">
        <v>2</v>
      </c>
      <c r="D240" s="203"/>
      <c r="E240" s="203"/>
      <c r="F240" s="203">
        <v>2</v>
      </c>
      <c r="G240" s="203"/>
      <c r="H240" s="203"/>
      <c r="I240" s="203"/>
      <c r="J240" s="203"/>
      <c r="K240" s="203"/>
      <c r="L240" s="203"/>
      <c r="M240" s="203">
        <v>1</v>
      </c>
      <c r="N240" s="203"/>
      <c r="O240" s="203">
        <v>5</v>
      </c>
    </row>
    <row r="241" spans="1:15" ht="15" customHeight="1" x14ac:dyDescent="0.2">
      <c r="A241" s="86" t="s">
        <v>961</v>
      </c>
      <c r="B241" s="134" t="s">
        <v>155</v>
      </c>
      <c r="C241" s="203">
        <v>1</v>
      </c>
      <c r="D241" s="203">
        <v>1</v>
      </c>
      <c r="E241" s="203"/>
      <c r="F241" s="203">
        <v>2</v>
      </c>
      <c r="G241" s="203"/>
      <c r="H241" s="203"/>
      <c r="I241" s="203"/>
      <c r="J241" s="203"/>
      <c r="K241" s="203"/>
      <c r="L241" s="203"/>
      <c r="M241" s="203">
        <v>1</v>
      </c>
      <c r="N241" s="203"/>
      <c r="O241" s="203">
        <v>5</v>
      </c>
    </row>
    <row r="242" spans="1:15" ht="15" customHeight="1" x14ac:dyDescent="0.2">
      <c r="A242" s="86" t="s">
        <v>961</v>
      </c>
      <c r="B242" s="134" t="s">
        <v>118</v>
      </c>
      <c r="C242" s="203">
        <v>4</v>
      </c>
      <c r="D242" s="203">
        <v>3</v>
      </c>
      <c r="E242" s="203">
        <v>11</v>
      </c>
      <c r="F242" s="203">
        <v>10</v>
      </c>
      <c r="G242" s="203">
        <v>3</v>
      </c>
      <c r="H242" s="203">
        <v>3</v>
      </c>
      <c r="I242" s="203">
        <v>18</v>
      </c>
      <c r="J242" s="203">
        <v>6</v>
      </c>
      <c r="K242" s="203">
        <v>2</v>
      </c>
      <c r="L242" s="203">
        <v>4</v>
      </c>
      <c r="M242" s="203">
        <v>2</v>
      </c>
      <c r="N242" s="203">
        <v>6</v>
      </c>
      <c r="O242" s="203">
        <v>72</v>
      </c>
    </row>
    <row r="243" spans="1:15" ht="15" customHeight="1" x14ac:dyDescent="0.2">
      <c r="A243" s="86" t="s">
        <v>962</v>
      </c>
      <c r="B243" s="134" t="s">
        <v>114</v>
      </c>
      <c r="C243" s="203">
        <v>23</v>
      </c>
      <c r="D243" s="203">
        <v>19</v>
      </c>
      <c r="E243" s="203">
        <v>20</v>
      </c>
      <c r="F243" s="203">
        <v>18</v>
      </c>
      <c r="G243" s="203">
        <v>19</v>
      </c>
      <c r="H243" s="203">
        <v>25</v>
      </c>
      <c r="I243" s="203">
        <v>29</v>
      </c>
      <c r="J243" s="203">
        <v>45</v>
      </c>
      <c r="K243" s="203">
        <v>41</v>
      </c>
      <c r="L243" s="203">
        <v>18</v>
      </c>
      <c r="M243" s="203">
        <v>8</v>
      </c>
      <c r="N243" s="203">
        <v>12</v>
      </c>
      <c r="O243" s="203">
        <v>277</v>
      </c>
    </row>
    <row r="244" spans="1:15" ht="15" customHeight="1" x14ac:dyDescent="0.2">
      <c r="A244" s="86" t="s">
        <v>962</v>
      </c>
      <c r="B244" s="134" t="s">
        <v>120</v>
      </c>
      <c r="C244" s="203">
        <v>1</v>
      </c>
      <c r="D244" s="203">
        <v>2</v>
      </c>
      <c r="E244" s="203"/>
      <c r="F244" s="203">
        <v>2</v>
      </c>
      <c r="G244" s="203"/>
      <c r="H244" s="203">
        <v>1</v>
      </c>
      <c r="I244" s="203">
        <v>2</v>
      </c>
      <c r="J244" s="203">
        <v>1</v>
      </c>
      <c r="K244" s="203">
        <v>1</v>
      </c>
      <c r="L244" s="203"/>
      <c r="M244" s="203">
        <v>1</v>
      </c>
      <c r="N244" s="203">
        <v>5</v>
      </c>
      <c r="O244" s="203">
        <v>16</v>
      </c>
    </row>
    <row r="245" spans="1:15" ht="15" customHeight="1" x14ac:dyDescent="0.2">
      <c r="A245" s="86" t="s">
        <v>962</v>
      </c>
      <c r="B245" s="134" t="s">
        <v>117</v>
      </c>
      <c r="C245" s="203">
        <v>6</v>
      </c>
      <c r="D245" s="203">
        <v>3</v>
      </c>
      <c r="E245" s="203">
        <v>6</v>
      </c>
      <c r="F245" s="203">
        <v>5</v>
      </c>
      <c r="G245" s="203"/>
      <c r="H245" s="203">
        <v>8</v>
      </c>
      <c r="I245" s="203">
        <v>9</v>
      </c>
      <c r="J245" s="203">
        <v>3</v>
      </c>
      <c r="K245" s="203">
        <v>6</v>
      </c>
      <c r="L245" s="203">
        <v>3</v>
      </c>
      <c r="M245" s="203">
        <v>4</v>
      </c>
      <c r="N245" s="203">
        <v>2</v>
      </c>
      <c r="O245" s="203">
        <v>55</v>
      </c>
    </row>
    <row r="246" spans="1:15" ht="15" customHeight="1" x14ac:dyDescent="0.2">
      <c r="A246" s="86" t="s">
        <v>962</v>
      </c>
      <c r="B246" s="134" t="s">
        <v>156</v>
      </c>
      <c r="C246" s="203"/>
      <c r="D246" s="203"/>
      <c r="E246" s="203"/>
      <c r="F246" s="203"/>
      <c r="G246" s="203"/>
      <c r="H246" s="203"/>
      <c r="I246" s="203"/>
      <c r="J246" s="203">
        <v>1</v>
      </c>
      <c r="K246" s="203"/>
      <c r="L246" s="203"/>
      <c r="M246" s="203"/>
      <c r="N246" s="203"/>
      <c r="O246" s="203">
        <v>1</v>
      </c>
    </row>
    <row r="247" spans="1:15" ht="15" customHeight="1" x14ac:dyDescent="0.2">
      <c r="A247" s="86" t="s">
        <v>962</v>
      </c>
      <c r="B247" s="134" t="s">
        <v>160</v>
      </c>
      <c r="C247" s="203"/>
      <c r="D247" s="203"/>
      <c r="E247" s="203">
        <v>1</v>
      </c>
      <c r="F247" s="203"/>
      <c r="G247" s="203"/>
      <c r="H247" s="203"/>
      <c r="I247" s="203"/>
      <c r="J247" s="203"/>
      <c r="K247" s="203"/>
      <c r="L247" s="203"/>
      <c r="M247" s="203"/>
      <c r="N247" s="203"/>
      <c r="O247" s="203">
        <v>1</v>
      </c>
    </row>
    <row r="248" spans="1:15" ht="15" customHeight="1" x14ac:dyDescent="0.2">
      <c r="A248" s="86" t="s">
        <v>962</v>
      </c>
      <c r="B248" s="134" t="s">
        <v>157</v>
      </c>
      <c r="C248" s="203"/>
      <c r="D248" s="203"/>
      <c r="E248" s="203"/>
      <c r="F248" s="203">
        <v>1</v>
      </c>
      <c r="G248" s="203"/>
      <c r="H248" s="203"/>
      <c r="I248" s="203"/>
      <c r="J248" s="203"/>
      <c r="K248" s="203"/>
      <c r="L248" s="203"/>
      <c r="M248" s="203">
        <v>1</v>
      </c>
      <c r="N248" s="203"/>
      <c r="O248" s="203">
        <v>2</v>
      </c>
    </row>
    <row r="249" spans="1:15" ht="15" customHeight="1" x14ac:dyDescent="0.2">
      <c r="A249" s="86" t="s">
        <v>962</v>
      </c>
      <c r="B249" s="134" t="s">
        <v>159</v>
      </c>
      <c r="C249" s="203"/>
      <c r="D249" s="203"/>
      <c r="E249" s="203">
        <v>1</v>
      </c>
      <c r="F249" s="203"/>
      <c r="G249" s="203"/>
      <c r="H249" s="203"/>
      <c r="I249" s="203"/>
      <c r="J249" s="203"/>
      <c r="K249" s="203"/>
      <c r="L249" s="203"/>
      <c r="M249" s="203"/>
      <c r="N249" s="203"/>
      <c r="O249" s="203">
        <v>1</v>
      </c>
    </row>
    <row r="250" spans="1:15" ht="15" customHeight="1" x14ac:dyDescent="0.2">
      <c r="A250" s="86" t="s">
        <v>962</v>
      </c>
      <c r="B250" s="134" t="s">
        <v>152</v>
      </c>
      <c r="C250" s="203"/>
      <c r="D250" s="203"/>
      <c r="E250" s="203">
        <v>1</v>
      </c>
      <c r="F250" s="203"/>
      <c r="G250" s="203"/>
      <c r="H250" s="203"/>
      <c r="I250" s="203"/>
      <c r="J250" s="203"/>
      <c r="K250" s="203"/>
      <c r="L250" s="203"/>
      <c r="M250" s="203">
        <v>1</v>
      </c>
      <c r="N250" s="203"/>
      <c r="O250" s="203">
        <v>2</v>
      </c>
    </row>
    <row r="251" spans="1:15" ht="15" customHeight="1" x14ac:dyDescent="0.2">
      <c r="A251" s="86" t="s">
        <v>962</v>
      </c>
      <c r="B251" s="134" t="s">
        <v>115</v>
      </c>
      <c r="C251" s="203">
        <v>27</v>
      </c>
      <c r="D251" s="203">
        <v>19</v>
      </c>
      <c r="E251" s="203">
        <v>17</v>
      </c>
      <c r="F251" s="203">
        <v>12</v>
      </c>
      <c r="G251" s="203">
        <v>10</v>
      </c>
      <c r="H251" s="203">
        <v>3</v>
      </c>
      <c r="I251" s="203">
        <v>15</v>
      </c>
      <c r="J251" s="203">
        <v>15</v>
      </c>
      <c r="K251" s="203">
        <v>29</v>
      </c>
      <c r="L251" s="203">
        <v>23</v>
      </c>
      <c r="M251" s="203">
        <v>24</v>
      </c>
      <c r="N251" s="203">
        <v>18</v>
      </c>
      <c r="O251" s="203">
        <v>212</v>
      </c>
    </row>
    <row r="252" spans="1:15" ht="15" customHeight="1" x14ac:dyDescent="0.2">
      <c r="A252" s="86" t="s">
        <v>962</v>
      </c>
      <c r="B252" s="134" t="s">
        <v>119</v>
      </c>
      <c r="C252" s="203">
        <v>4</v>
      </c>
      <c r="D252" s="203">
        <v>5</v>
      </c>
      <c r="E252" s="203">
        <v>3</v>
      </c>
      <c r="F252" s="203"/>
      <c r="G252" s="203"/>
      <c r="H252" s="203">
        <v>1</v>
      </c>
      <c r="I252" s="203"/>
      <c r="J252" s="203">
        <v>1</v>
      </c>
      <c r="K252" s="203">
        <v>2</v>
      </c>
      <c r="L252" s="203"/>
      <c r="M252" s="203"/>
      <c r="N252" s="203">
        <v>4</v>
      </c>
      <c r="O252" s="203">
        <v>20</v>
      </c>
    </row>
    <row r="253" spans="1:15" ht="15" customHeight="1" x14ac:dyDescent="0.2">
      <c r="A253" s="86" t="s">
        <v>962</v>
      </c>
      <c r="B253" s="134" t="s">
        <v>116</v>
      </c>
      <c r="C253" s="203">
        <v>6</v>
      </c>
      <c r="D253" s="203">
        <v>8</v>
      </c>
      <c r="E253" s="203">
        <v>9</v>
      </c>
      <c r="F253" s="203">
        <v>4</v>
      </c>
      <c r="G253" s="203">
        <v>5</v>
      </c>
      <c r="H253" s="203">
        <v>7</v>
      </c>
      <c r="I253" s="203">
        <v>14</v>
      </c>
      <c r="J253" s="203">
        <v>20</v>
      </c>
      <c r="K253" s="203">
        <v>21</v>
      </c>
      <c r="L253" s="203">
        <v>8</v>
      </c>
      <c r="M253" s="203">
        <v>4</v>
      </c>
      <c r="N253" s="203">
        <v>10</v>
      </c>
      <c r="O253" s="203">
        <v>116</v>
      </c>
    </row>
    <row r="254" spans="1:15" ht="15" customHeight="1" x14ac:dyDescent="0.2">
      <c r="A254" s="86" t="s">
        <v>962</v>
      </c>
      <c r="B254" s="134" t="s">
        <v>153</v>
      </c>
      <c r="C254" s="203"/>
      <c r="D254" s="203"/>
      <c r="E254" s="203">
        <v>2</v>
      </c>
      <c r="F254" s="203">
        <v>3</v>
      </c>
      <c r="G254" s="203">
        <v>1</v>
      </c>
      <c r="H254" s="203"/>
      <c r="I254" s="203"/>
      <c r="J254" s="203">
        <v>1</v>
      </c>
      <c r="K254" s="203">
        <v>2</v>
      </c>
      <c r="L254" s="203">
        <v>1</v>
      </c>
      <c r="M254" s="203">
        <v>3</v>
      </c>
      <c r="N254" s="203">
        <v>2</v>
      </c>
      <c r="O254" s="203">
        <v>15</v>
      </c>
    </row>
    <row r="255" spans="1:15" ht="15" customHeight="1" x14ac:dyDescent="0.2">
      <c r="A255" s="86" t="s">
        <v>962</v>
      </c>
      <c r="B255" s="134" t="s">
        <v>150</v>
      </c>
      <c r="C255" s="203">
        <v>1</v>
      </c>
      <c r="D255" s="203">
        <v>3</v>
      </c>
      <c r="E255" s="203">
        <v>2</v>
      </c>
      <c r="F255" s="203">
        <v>2</v>
      </c>
      <c r="G255" s="203"/>
      <c r="H255" s="203">
        <v>5</v>
      </c>
      <c r="I255" s="203">
        <v>2</v>
      </c>
      <c r="J255" s="203">
        <v>3</v>
      </c>
      <c r="K255" s="203">
        <v>2</v>
      </c>
      <c r="L255" s="203">
        <v>4</v>
      </c>
      <c r="M255" s="203">
        <v>4</v>
      </c>
      <c r="N255" s="203">
        <v>2</v>
      </c>
      <c r="O255" s="203">
        <v>30</v>
      </c>
    </row>
    <row r="256" spans="1:15" ht="15" customHeight="1" x14ac:dyDescent="0.2">
      <c r="A256" s="86" t="s">
        <v>962</v>
      </c>
      <c r="B256" s="134" t="s">
        <v>154</v>
      </c>
      <c r="C256" s="203"/>
      <c r="D256" s="203"/>
      <c r="E256" s="203">
        <v>1</v>
      </c>
      <c r="F256" s="203"/>
      <c r="G256" s="203"/>
      <c r="H256" s="203"/>
      <c r="I256" s="203"/>
      <c r="J256" s="203">
        <v>2</v>
      </c>
      <c r="K256" s="203"/>
      <c r="L256" s="203"/>
      <c r="M256" s="203"/>
      <c r="N256" s="203"/>
      <c r="O256" s="203">
        <v>3</v>
      </c>
    </row>
    <row r="257" spans="1:15" ht="15" customHeight="1" x14ac:dyDescent="0.2">
      <c r="A257" s="86" t="s">
        <v>962</v>
      </c>
      <c r="B257" s="134" t="s">
        <v>155</v>
      </c>
      <c r="C257" s="203"/>
      <c r="D257" s="203"/>
      <c r="E257" s="203"/>
      <c r="F257" s="203">
        <v>1</v>
      </c>
      <c r="G257" s="203"/>
      <c r="H257" s="203"/>
      <c r="I257" s="203"/>
      <c r="J257" s="203"/>
      <c r="K257" s="203"/>
      <c r="L257" s="203"/>
      <c r="M257" s="203"/>
      <c r="N257" s="203"/>
      <c r="O257" s="203">
        <v>1</v>
      </c>
    </row>
    <row r="258" spans="1:15" ht="15" customHeight="1" x14ac:dyDescent="0.2">
      <c r="A258" s="86" t="s">
        <v>962</v>
      </c>
      <c r="B258" s="134" t="s">
        <v>90</v>
      </c>
      <c r="C258" s="203"/>
      <c r="D258" s="203"/>
      <c r="E258" s="203"/>
      <c r="F258" s="203"/>
      <c r="G258" s="203"/>
      <c r="H258" s="203"/>
      <c r="I258" s="203"/>
      <c r="J258" s="203"/>
      <c r="K258" s="203">
        <v>1</v>
      </c>
      <c r="L258" s="203"/>
      <c r="M258" s="203"/>
      <c r="N258" s="203"/>
      <c r="O258" s="203">
        <v>1</v>
      </c>
    </row>
    <row r="259" spans="1:15" ht="15" customHeight="1" x14ac:dyDescent="0.2">
      <c r="A259" s="86" t="s">
        <v>962</v>
      </c>
      <c r="B259" s="134" t="s">
        <v>118</v>
      </c>
      <c r="C259" s="203">
        <v>17</v>
      </c>
      <c r="D259" s="203">
        <v>13</v>
      </c>
      <c r="E259" s="203">
        <v>14</v>
      </c>
      <c r="F259" s="203">
        <v>11</v>
      </c>
      <c r="G259" s="203">
        <v>13</v>
      </c>
      <c r="H259" s="203">
        <v>10</v>
      </c>
      <c r="I259" s="203">
        <v>18</v>
      </c>
      <c r="J259" s="203">
        <v>20</v>
      </c>
      <c r="K259" s="203">
        <v>14</v>
      </c>
      <c r="L259" s="203">
        <v>8</v>
      </c>
      <c r="M259" s="203">
        <v>9</v>
      </c>
      <c r="N259" s="203">
        <v>7</v>
      </c>
      <c r="O259" s="203">
        <v>154</v>
      </c>
    </row>
    <row r="260" spans="1:15" ht="15" customHeight="1" x14ac:dyDescent="0.2">
      <c r="A260" s="86" t="s">
        <v>963</v>
      </c>
      <c r="B260" s="134" t="s">
        <v>114</v>
      </c>
      <c r="C260" s="203">
        <v>5</v>
      </c>
      <c r="D260" s="203">
        <v>8</v>
      </c>
      <c r="E260" s="203">
        <v>10</v>
      </c>
      <c r="F260" s="203">
        <v>5</v>
      </c>
      <c r="G260" s="203">
        <v>4</v>
      </c>
      <c r="H260" s="203">
        <v>4</v>
      </c>
      <c r="I260" s="203">
        <v>13</v>
      </c>
      <c r="J260" s="203">
        <v>18</v>
      </c>
      <c r="K260" s="203">
        <v>8</v>
      </c>
      <c r="L260" s="203">
        <v>10</v>
      </c>
      <c r="M260" s="203"/>
      <c r="N260" s="203">
        <v>5</v>
      </c>
      <c r="O260" s="203">
        <v>90</v>
      </c>
    </row>
    <row r="261" spans="1:15" ht="15" customHeight="1" x14ac:dyDescent="0.2">
      <c r="A261" s="86" t="s">
        <v>963</v>
      </c>
      <c r="B261" s="134" t="s">
        <v>120</v>
      </c>
      <c r="C261" s="203"/>
      <c r="D261" s="203"/>
      <c r="E261" s="203"/>
      <c r="F261" s="203"/>
      <c r="G261" s="203"/>
      <c r="H261" s="203"/>
      <c r="I261" s="203"/>
      <c r="J261" s="203"/>
      <c r="K261" s="203"/>
      <c r="L261" s="203">
        <v>1</v>
      </c>
      <c r="M261" s="203"/>
      <c r="N261" s="203"/>
      <c r="O261" s="203">
        <v>1</v>
      </c>
    </row>
    <row r="262" spans="1:15" ht="15" customHeight="1" x14ac:dyDescent="0.2">
      <c r="A262" s="86" t="s">
        <v>963</v>
      </c>
      <c r="B262" s="134" t="s">
        <v>117</v>
      </c>
      <c r="C262" s="203">
        <v>2</v>
      </c>
      <c r="D262" s="203">
        <v>1</v>
      </c>
      <c r="E262" s="203">
        <v>2</v>
      </c>
      <c r="F262" s="203">
        <v>1</v>
      </c>
      <c r="G262" s="203">
        <v>1</v>
      </c>
      <c r="H262" s="203"/>
      <c r="I262" s="203">
        <v>3</v>
      </c>
      <c r="J262" s="203">
        <v>4</v>
      </c>
      <c r="K262" s="203">
        <v>3</v>
      </c>
      <c r="L262" s="203"/>
      <c r="M262" s="203">
        <v>2</v>
      </c>
      <c r="N262" s="203">
        <v>1</v>
      </c>
      <c r="O262" s="203">
        <v>20</v>
      </c>
    </row>
    <row r="263" spans="1:15" ht="15" customHeight="1" x14ac:dyDescent="0.2">
      <c r="A263" s="86" t="s">
        <v>963</v>
      </c>
      <c r="B263" s="134" t="s">
        <v>115</v>
      </c>
      <c r="C263" s="203">
        <v>17</v>
      </c>
      <c r="D263" s="203">
        <v>8</v>
      </c>
      <c r="E263" s="203">
        <v>14</v>
      </c>
      <c r="F263" s="203">
        <v>9</v>
      </c>
      <c r="G263" s="203">
        <v>17</v>
      </c>
      <c r="H263" s="203">
        <v>12</v>
      </c>
      <c r="I263" s="203">
        <v>13</v>
      </c>
      <c r="J263" s="203">
        <v>12</v>
      </c>
      <c r="K263" s="203">
        <v>8</v>
      </c>
      <c r="L263" s="203">
        <v>7</v>
      </c>
      <c r="M263" s="203">
        <v>14</v>
      </c>
      <c r="N263" s="203">
        <v>8</v>
      </c>
      <c r="O263" s="203">
        <v>139</v>
      </c>
    </row>
    <row r="264" spans="1:15" ht="15" customHeight="1" x14ac:dyDescent="0.2">
      <c r="A264" s="86" t="s">
        <v>963</v>
      </c>
      <c r="B264" s="134" t="s">
        <v>119</v>
      </c>
      <c r="C264" s="203">
        <v>3</v>
      </c>
      <c r="D264" s="203">
        <v>2</v>
      </c>
      <c r="E264" s="203">
        <v>2</v>
      </c>
      <c r="F264" s="203">
        <v>1</v>
      </c>
      <c r="G264" s="203"/>
      <c r="H264" s="203">
        <v>1</v>
      </c>
      <c r="I264" s="203">
        <v>2</v>
      </c>
      <c r="J264" s="203">
        <v>1</v>
      </c>
      <c r="K264" s="203">
        <v>1</v>
      </c>
      <c r="L264" s="203"/>
      <c r="M264" s="203"/>
      <c r="N264" s="203">
        <v>2</v>
      </c>
      <c r="O264" s="203">
        <v>15</v>
      </c>
    </row>
    <row r="265" spans="1:15" ht="15" customHeight="1" x14ac:dyDescent="0.2">
      <c r="A265" s="86" t="s">
        <v>963</v>
      </c>
      <c r="B265" s="134" t="s">
        <v>116</v>
      </c>
      <c r="C265" s="203"/>
      <c r="D265" s="203">
        <v>2</v>
      </c>
      <c r="E265" s="203">
        <v>1</v>
      </c>
      <c r="F265" s="203">
        <v>2</v>
      </c>
      <c r="G265" s="203"/>
      <c r="H265" s="203"/>
      <c r="I265" s="203">
        <v>3</v>
      </c>
      <c r="J265" s="203">
        <v>2</v>
      </c>
      <c r="K265" s="203">
        <v>1</v>
      </c>
      <c r="L265" s="203">
        <v>1</v>
      </c>
      <c r="M265" s="203">
        <v>2</v>
      </c>
      <c r="N265" s="203">
        <v>1</v>
      </c>
      <c r="O265" s="203">
        <v>15</v>
      </c>
    </row>
    <row r="266" spans="1:15" ht="15" customHeight="1" x14ac:dyDescent="0.2">
      <c r="A266" s="86" t="s">
        <v>963</v>
      </c>
      <c r="B266" s="134" t="s">
        <v>153</v>
      </c>
      <c r="C266" s="203">
        <v>1</v>
      </c>
      <c r="D266" s="203">
        <v>1</v>
      </c>
      <c r="E266" s="203">
        <v>1</v>
      </c>
      <c r="F266" s="203"/>
      <c r="G266" s="203"/>
      <c r="H266" s="203">
        <v>1</v>
      </c>
      <c r="I266" s="203">
        <v>1</v>
      </c>
      <c r="J266" s="203"/>
      <c r="K266" s="203">
        <v>2</v>
      </c>
      <c r="L266" s="203"/>
      <c r="M266" s="203"/>
      <c r="N266" s="203"/>
      <c r="O266" s="203">
        <v>7</v>
      </c>
    </row>
    <row r="267" spans="1:15" ht="15" customHeight="1" x14ac:dyDescent="0.2">
      <c r="A267" s="86" t="s">
        <v>963</v>
      </c>
      <c r="B267" s="134" t="s">
        <v>150</v>
      </c>
      <c r="C267" s="203">
        <v>1</v>
      </c>
      <c r="D267" s="203">
        <v>5</v>
      </c>
      <c r="E267" s="203">
        <v>5</v>
      </c>
      <c r="F267" s="203">
        <v>3</v>
      </c>
      <c r="G267" s="203"/>
      <c r="H267" s="203"/>
      <c r="I267" s="203">
        <v>4</v>
      </c>
      <c r="J267" s="203">
        <v>2</v>
      </c>
      <c r="K267" s="203">
        <v>2</v>
      </c>
      <c r="L267" s="203">
        <v>2</v>
      </c>
      <c r="M267" s="203">
        <v>1</v>
      </c>
      <c r="N267" s="203">
        <v>1</v>
      </c>
      <c r="O267" s="203">
        <v>26</v>
      </c>
    </row>
    <row r="268" spans="1:15" ht="15" customHeight="1" x14ac:dyDescent="0.2">
      <c r="A268" s="86" t="s">
        <v>963</v>
      </c>
      <c r="B268" s="134" t="s">
        <v>151</v>
      </c>
      <c r="C268" s="203"/>
      <c r="D268" s="203"/>
      <c r="E268" s="203"/>
      <c r="F268" s="203">
        <v>1</v>
      </c>
      <c r="G268" s="203"/>
      <c r="H268" s="203"/>
      <c r="I268" s="203"/>
      <c r="J268" s="203"/>
      <c r="K268" s="203"/>
      <c r="L268" s="203"/>
      <c r="M268" s="203"/>
      <c r="N268" s="203"/>
      <c r="O268" s="203">
        <v>1</v>
      </c>
    </row>
    <row r="269" spans="1:15" ht="15" customHeight="1" x14ac:dyDescent="0.2">
      <c r="A269" s="86" t="s">
        <v>963</v>
      </c>
      <c r="B269" s="134" t="s">
        <v>154</v>
      </c>
      <c r="C269" s="203"/>
      <c r="D269" s="203"/>
      <c r="E269" s="203"/>
      <c r="F269" s="203">
        <v>1</v>
      </c>
      <c r="G269" s="203"/>
      <c r="H269" s="203"/>
      <c r="I269" s="203">
        <v>1</v>
      </c>
      <c r="J269" s="203"/>
      <c r="K269" s="203"/>
      <c r="L269" s="203"/>
      <c r="M269" s="203">
        <v>2</v>
      </c>
      <c r="N269" s="203"/>
      <c r="O269" s="203">
        <v>4</v>
      </c>
    </row>
    <row r="270" spans="1:15" ht="15" customHeight="1" x14ac:dyDescent="0.2">
      <c r="A270" s="86" t="s">
        <v>963</v>
      </c>
      <c r="B270" s="134" t="s">
        <v>155</v>
      </c>
      <c r="C270" s="203">
        <v>1</v>
      </c>
      <c r="D270" s="203"/>
      <c r="E270" s="203"/>
      <c r="F270" s="203"/>
      <c r="G270" s="203"/>
      <c r="H270" s="203"/>
      <c r="I270" s="203"/>
      <c r="J270" s="203"/>
      <c r="K270" s="203"/>
      <c r="L270" s="203"/>
      <c r="M270" s="203"/>
      <c r="N270" s="203"/>
      <c r="O270" s="203">
        <v>1</v>
      </c>
    </row>
    <row r="271" spans="1:15" ht="15" customHeight="1" x14ac:dyDescent="0.2">
      <c r="A271" s="86" t="s">
        <v>963</v>
      </c>
      <c r="B271" s="134" t="s">
        <v>118</v>
      </c>
      <c r="C271" s="203">
        <v>5</v>
      </c>
      <c r="D271" s="203">
        <v>5</v>
      </c>
      <c r="E271" s="203">
        <v>5</v>
      </c>
      <c r="F271" s="203"/>
      <c r="G271" s="203">
        <v>3</v>
      </c>
      <c r="H271" s="203">
        <v>2</v>
      </c>
      <c r="I271" s="203">
        <v>2</v>
      </c>
      <c r="J271" s="203">
        <v>4</v>
      </c>
      <c r="K271" s="203">
        <v>1</v>
      </c>
      <c r="L271" s="203">
        <v>5</v>
      </c>
      <c r="M271" s="203"/>
      <c r="N271" s="203">
        <v>1</v>
      </c>
      <c r="O271" s="203">
        <v>33</v>
      </c>
    </row>
    <row r="272" spans="1:15" ht="15" customHeight="1" x14ac:dyDescent="0.2">
      <c r="A272" s="86" t="s">
        <v>968</v>
      </c>
      <c r="B272" s="134" t="s">
        <v>114</v>
      </c>
      <c r="C272" s="203">
        <v>13</v>
      </c>
      <c r="D272" s="203">
        <v>13</v>
      </c>
      <c r="E272" s="203">
        <v>8</v>
      </c>
      <c r="F272" s="203">
        <v>4</v>
      </c>
      <c r="G272" s="203">
        <v>5</v>
      </c>
      <c r="H272" s="203">
        <v>1</v>
      </c>
      <c r="I272" s="203">
        <v>2</v>
      </c>
      <c r="J272" s="203">
        <v>10</v>
      </c>
      <c r="K272" s="203">
        <v>7</v>
      </c>
      <c r="L272" s="203">
        <v>6</v>
      </c>
      <c r="M272" s="203">
        <v>10</v>
      </c>
      <c r="N272" s="203">
        <v>12</v>
      </c>
      <c r="O272" s="203">
        <v>91</v>
      </c>
    </row>
    <row r="273" spans="1:15" ht="15" customHeight="1" x14ac:dyDescent="0.2">
      <c r="A273" s="86" t="s">
        <v>968</v>
      </c>
      <c r="B273" s="134" t="s">
        <v>120</v>
      </c>
      <c r="C273" s="203"/>
      <c r="D273" s="203">
        <v>1</v>
      </c>
      <c r="E273" s="203"/>
      <c r="F273" s="203"/>
      <c r="G273" s="203"/>
      <c r="H273" s="203"/>
      <c r="I273" s="203"/>
      <c r="J273" s="203"/>
      <c r="K273" s="203"/>
      <c r="L273" s="203"/>
      <c r="M273" s="203"/>
      <c r="N273" s="203"/>
      <c r="O273" s="203">
        <v>1</v>
      </c>
    </row>
    <row r="274" spans="1:15" ht="15" customHeight="1" x14ac:dyDescent="0.2">
      <c r="A274" s="86" t="s">
        <v>968</v>
      </c>
      <c r="B274" s="134" t="s">
        <v>117</v>
      </c>
      <c r="C274" s="203">
        <v>1</v>
      </c>
      <c r="D274" s="203">
        <v>1</v>
      </c>
      <c r="E274" s="203"/>
      <c r="F274" s="203"/>
      <c r="G274" s="203"/>
      <c r="H274" s="203"/>
      <c r="I274" s="203">
        <v>1</v>
      </c>
      <c r="J274" s="203">
        <v>1</v>
      </c>
      <c r="K274" s="203">
        <v>1</v>
      </c>
      <c r="L274" s="203"/>
      <c r="M274" s="203">
        <v>1</v>
      </c>
      <c r="N274" s="203">
        <v>1</v>
      </c>
      <c r="O274" s="203">
        <v>7</v>
      </c>
    </row>
    <row r="275" spans="1:15" ht="15" customHeight="1" x14ac:dyDescent="0.2">
      <c r="A275" s="86" t="s">
        <v>968</v>
      </c>
      <c r="B275" s="134" t="s">
        <v>157</v>
      </c>
      <c r="C275" s="203"/>
      <c r="D275" s="203"/>
      <c r="E275" s="203"/>
      <c r="F275" s="203"/>
      <c r="G275" s="203"/>
      <c r="H275" s="203"/>
      <c r="I275" s="203"/>
      <c r="J275" s="203"/>
      <c r="K275" s="203">
        <v>1</v>
      </c>
      <c r="L275" s="203"/>
      <c r="M275" s="203"/>
      <c r="N275" s="203"/>
      <c r="O275" s="203">
        <v>1</v>
      </c>
    </row>
    <row r="276" spans="1:15" ht="15" customHeight="1" x14ac:dyDescent="0.2">
      <c r="A276" s="86" t="s">
        <v>968</v>
      </c>
      <c r="B276" s="134" t="s">
        <v>156</v>
      </c>
      <c r="C276" s="203"/>
      <c r="D276" s="203"/>
      <c r="E276" s="203"/>
      <c r="F276" s="203"/>
      <c r="G276" s="203"/>
      <c r="H276" s="203">
        <v>1</v>
      </c>
      <c r="I276" s="203"/>
      <c r="J276" s="203"/>
      <c r="K276" s="203"/>
      <c r="L276" s="203"/>
      <c r="M276" s="203"/>
      <c r="N276" s="203"/>
      <c r="O276" s="203">
        <v>1</v>
      </c>
    </row>
    <row r="277" spans="1:15" ht="15" customHeight="1" x14ac:dyDescent="0.2">
      <c r="A277" s="86" t="s">
        <v>968</v>
      </c>
      <c r="B277" s="134" t="s">
        <v>159</v>
      </c>
      <c r="C277" s="203"/>
      <c r="D277" s="203"/>
      <c r="E277" s="203"/>
      <c r="F277" s="203"/>
      <c r="G277" s="203"/>
      <c r="H277" s="203"/>
      <c r="I277" s="203"/>
      <c r="J277" s="203">
        <v>1</v>
      </c>
      <c r="K277" s="203"/>
      <c r="L277" s="203"/>
      <c r="M277" s="203"/>
      <c r="N277" s="203"/>
      <c r="O277" s="203">
        <v>1</v>
      </c>
    </row>
    <row r="278" spans="1:15" ht="15" customHeight="1" x14ac:dyDescent="0.2">
      <c r="A278" s="86" t="s">
        <v>968</v>
      </c>
      <c r="B278" s="134" t="s">
        <v>115</v>
      </c>
      <c r="C278" s="203">
        <v>13</v>
      </c>
      <c r="D278" s="203">
        <v>10</v>
      </c>
      <c r="E278" s="203">
        <v>8</v>
      </c>
      <c r="F278" s="203">
        <v>8</v>
      </c>
      <c r="G278" s="203">
        <v>9</v>
      </c>
      <c r="H278" s="203">
        <v>8</v>
      </c>
      <c r="I278" s="203">
        <v>18</v>
      </c>
      <c r="J278" s="203">
        <v>14</v>
      </c>
      <c r="K278" s="203">
        <v>10</v>
      </c>
      <c r="L278" s="203">
        <v>19</v>
      </c>
      <c r="M278" s="203">
        <v>16</v>
      </c>
      <c r="N278" s="203">
        <v>11</v>
      </c>
      <c r="O278" s="203">
        <v>144</v>
      </c>
    </row>
    <row r="279" spans="1:15" ht="15" customHeight="1" x14ac:dyDescent="0.2">
      <c r="A279" s="86" t="s">
        <v>968</v>
      </c>
      <c r="B279" s="134" t="s">
        <v>119</v>
      </c>
      <c r="C279" s="203">
        <v>9</v>
      </c>
      <c r="D279" s="203">
        <v>6</v>
      </c>
      <c r="E279" s="203">
        <v>4</v>
      </c>
      <c r="F279" s="203">
        <v>5</v>
      </c>
      <c r="G279" s="203"/>
      <c r="H279" s="203">
        <v>6</v>
      </c>
      <c r="I279" s="203">
        <v>3</v>
      </c>
      <c r="J279" s="203">
        <v>2</v>
      </c>
      <c r="K279" s="203"/>
      <c r="L279" s="203"/>
      <c r="M279" s="203"/>
      <c r="N279" s="203">
        <v>6</v>
      </c>
      <c r="O279" s="203">
        <v>41</v>
      </c>
    </row>
    <row r="280" spans="1:15" ht="15" customHeight="1" x14ac:dyDescent="0.2">
      <c r="A280" s="86" t="s">
        <v>968</v>
      </c>
      <c r="B280" s="134" t="s">
        <v>116</v>
      </c>
      <c r="C280" s="203">
        <v>1</v>
      </c>
      <c r="D280" s="203"/>
      <c r="E280" s="203">
        <v>1</v>
      </c>
      <c r="F280" s="203">
        <v>2</v>
      </c>
      <c r="G280" s="203">
        <v>2</v>
      </c>
      <c r="H280" s="203">
        <v>1</v>
      </c>
      <c r="I280" s="203"/>
      <c r="J280" s="203"/>
      <c r="K280" s="203">
        <v>2</v>
      </c>
      <c r="L280" s="203">
        <v>2</v>
      </c>
      <c r="M280" s="203">
        <v>1</v>
      </c>
      <c r="N280" s="203">
        <v>2</v>
      </c>
      <c r="O280" s="203">
        <v>14</v>
      </c>
    </row>
    <row r="281" spans="1:15" ht="15" customHeight="1" x14ac:dyDescent="0.2">
      <c r="A281" s="86" t="s">
        <v>968</v>
      </c>
      <c r="B281" s="134" t="s">
        <v>153</v>
      </c>
      <c r="C281" s="203">
        <v>3</v>
      </c>
      <c r="D281" s="203">
        <v>1</v>
      </c>
      <c r="E281" s="203">
        <v>1</v>
      </c>
      <c r="F281" s="203"/>
      <c r="G281" s="203"/>
      <c r="H281" s="203"/>
      <c r="I281" s="203">
        <v>3</v>
      </c>
      <c r="J281" s="203">
        <v>1</v>
      </c>
      <c r="K281" s="203">
        <v>3</v>
      </c>
      <c r="L281" s="203"/>
      <c r="M281" s="203"/>
      <c r="N281" s="203">
        <v>1</v>
      </c>
      <c r="O281" s="203">
        <v>13</v>
      </c>
    </row>
    <row r="282" spans="1:15" ht="15" customHeight="1" x14ac:dyDescent="0.2">
      <c r="A282" s="86" t="s">
        <v>968</v>
      </c>
      <c r="B282" s="134" t="s">
        <v>150</v>
      </c>
      <c r="C282" s="203">
        <v>2</v>
      </c>
      <c r="D282" s="203">
        <v>1</v>
      </c>
      <c r="E282" s="203">
        <v>1</v>
      </c>
      <c r="F282" s="203">
        <v>1</v>
      </c>
      <c r="G282" s="203"/>
      <c r="H282" s="203"/>
      <c r="I282" s="203">
        <v>4</v>
      </c>
      <c r="J282" s="203">
        <v>2</v>
      </c>
      <c r="K282" s="203">
        <v>3</v>
      </c>
      <c r="L282" s="203"/>
      <c r="M282" s="203"/>
      <c r="N282" s="203">
        <v>1</v>
      </c>
      <c r="O282" s="203">
        <v>15</v>
      </c>
    </row>
    <row r="283" spans="1:15" ht="15" customHeight="1" x14ac:dyDescent="0.2">
      <c r="A283" s="86" t="s">
        <v>968</v>
      </c>
      <c r="B283" s="134" t="s">
        <v>158</v>
      </c>
      <c r="C283" s="203"/>
      <c r="D283" s="203"/>
      <c r="E283" s="203"/>
      <c r="F283" s="203"/>
      <c r="G283" s="203"/>
      <c r="H283" s="203"/>
      <c r="I283" s="203"/>
      <c r="J283" s="203"/>
      <c r="K283" s="203"/>
      <c r="L283" s="203"/>
      <c r="M283" s="203">
        <v>2</v>
      </c>
      <c r="N283" s="203">
        <v>1</v>
      </c>
      <c r="O283" s="203">
        <v>3</v>
      </c>
    </row>
    <row r="284" spans="1:15" ht="15" customHeight="1" x14ac:dyDescent="0.2">
      <c r="A284" s="86" t="s">
        <v>968</v>
      </c>
      <c r="B284" s="134" t="s">
        <v>151</v>
      </c>
      <c r="C284" s="203"/>
      <c r="D284" s="203"/>
      <c r="E284" s="203"/>
      <c r="F284" s="203"/>
      <c r="G284" s="203">
        <v>1</v>
      </c>
      <c r="H284" s="203"/>
      <c r="I284" s="203"/>
      <c r="J284" s="203">
        <v>2</v>
      </c>
      <c r="K284" s="203"/>
      <c r="L284" s="203"/>
      <c r="M284" s="203"/>
      <c r="N284" s="203"/>
      <c r="O284" s="203">
        <v>3</v>
      </c>
    </row>
    <row r="285" spans="1:15" ht="15" customHeight="1" x14ac:dyDescent="0.2">
      <c r="A285" s="86" t="s">
        <v>968</v>
      </c>
      <c r="B285" s="134" t="s">
        <v>118</v>
      </c>
      <c r="C285" s="203">
        <v>5</v>
      </c>
      <c r="D285" s="203">
        <v>1</v>
      </c>
      <c r="E285" s="203">
        <v>3</v>
      </c>
      <c r="F285" s="203">
        <v>1</v>
      </c>
      <c r="G285" s="203">
        <v>3</v>
      </c>
      <c r="H285" s="203">
        <v>2</v>
      </c>
      <c r="I285" s="203">
        <v>2</v>
      </c>
      <c r="J285" s="203"/>
      <c r="K285" s="203">
        <v>1</v>
      </c>
      <c r="L285" s="203">
        <v>4</v>
      </c>
      <c r="M285" s="203">
        <v>1</v>
      </c>
      <c r="N285" s="203">
        <v>1</v>
      </c>
      <c r="O285" s="203">
        <v>24</v>
      </c>
    </row>
    <row r="286" spans="1:15" ht="15" customHeight="1" x14ac:dyDescent="0.2">
      <c r="A286" s="86" t="s">
        <v>969</v>
      </c>
      <c r="B286" s="134" t="s">
        <v>114</v>
      </c>
      <c r="C286" s="203">
        <v>7</v>
      </c>
      <c r="D286" s="203">
        <v>3</v>
      </c>
      <c r="E286" s="203">
        <v>7</v>
      </c>
      <c r="F286" s="203">
        <v>5</v>
      </c>
      <c r="G286" s="203">
        <v>5</v>
      </c>
      <c r="H286" s="203">
        <v>6</v>
      </c>
      <c r="I286" s="203">
        <v>11</v>
      </c>
      <c r="J286" s="203">
        <v>13</v>
      </c>
      <c r="K286" s="203">
        <v>8</v>
      </c>
      <c r="L286" s="203">
        <v>6</v>
      </c>
      <c r="M286" s="203">
        <v>8</v>
      </c>
      <c r="N286" s="203">
        <v>3</v>
      </c>
      <c r="O286" s="203">
        <v>82</v>
      </c>
    </row>
    <row r="287" spans="1:15" ht="15" customHeight="1" x14ac:dyDescent="0.2">
      <c r="A287" s="86" t="s">
        <v>969</v>
      </c>
      <c r="B287" s="134" t="s">
        <v>120</v>
      </c>
      <c r="C287" s="203"/>
      <c r="D287" s="203"/>
      <c r="E287" s="203"/>
      <c r="F287" s="203">
        <v>1</v>
      </c>
      <c r="G287" s="203"/>
      <c r="H287" s="203"/>
      <c r="I287" s="203"/>
      <c r="J287" s="203">
        <v>1</v>
      </c>
      <c r="K287" s="203"/>
      <c r="L287" s="203"/>
      <c r="M287" s="203"/>
      <c r="N287" s="203"/>
      <c r="O287" s="203">
        <v>2</v>
      </c>
    </row>
    <row r="288" spans="1:15" ht="15" customHeight="1" x14ac:dyDescent="0.2">
      <c r="A288" s="86" t="s">
        <v>969</v>
      </c>
      <c r="B288" s="134" t="s">
        <v>117</v>
      </c>
      <c r="C288" s="203">
        <v>2</v>
      </c>
      <c r="D288" s="203">
        <v>3</v>
      </c>
      <c r="E288" s="203">
        <v>3</v>
      </c>
      <c r="F288" s="203">
        <v>1</v>
      </c>
      <c r="G288" s="203">
        <v>2</v>
      </c>
      <c r="H288" s="203">
        <v>2</v>
      </c>
      <c r="I288" s="203">
        <v>6</v>
      </c>
      <c r="J288" s="203">
        <v>6</v>
      </c>
      <c r="K288" s="203">
        <v>2</v>
      </c>
      <c r="L288" s="203">
        <v>2</v>
      </c>
      <c r="M288" s="203">
        <v>2</v>
      </c>
      <c r="N288" s="203">
        <v>2</v>
      </c>
      <c r="O288" s="203">
        <v>33</v>
      </c>
    </row>
    <row r="289" spans="1:15" ht="15" customHeight="1" x14ac:dyDescent="0.2">
      <c r="A289" s="86" t="s">
        <v>969</v>
      </c>
      <c r="B289" s="134" t="s">
        <v>161</v>
      </c>
      <c r="C289" s="203"/>
      <c r="D289" s="203">
        <v>1</v>
      </c>
      <c r="E289" s="203"/>
      <c r="F289" s="203"/>
      <c r="G289" s="203"/>
      <c r="H289" s="203"/>
      <c r="I289" s="203"/>
      <c r="J289" s="203"/>
      <c r="K289" s="203"/>
      <c r="L289" s="203"/>
      <c r="M289" s="203"/>
      <c r="N289" s="203"/>
      <c r="O289" s="203">
        <v>1</v>
      </c>
    </row>
    <row r="290" spans="1:15" ht="15" customHeight="1" x14ac:dyDescent="0.2">
      <c r="A290" s="86" t="s">
        <v>969</v>
      </c>
      <c r="B290" s="134" t="s">
        <v>170</v>
      </c>
      <c r="C290" s="203">
        <v>1</v>
      </c>
      <c r="D290" s="203">
        <v>1</v>
      </c>
      <c r="E290" s="203"/>
      <c r="F290" s="203"/>
      <c r="G290" s="203">
        <v>1</v>
      </c>
      <c r="H290" s="203"/>
      <c r="I290" s="203">
        <v>1</v>
      </c>
      <c r="J290" s="203"/>
      <c r="K290" s="203"/>
      <c r="L290" s="203"/>
      <c r="M290" s="203"/>
      <c r="N290" s="203"/>
      <c r="O290" s="203">
        <v>4</v>
      </c>
    </row>
    <row r="291" spans="1:15" ht="15" customHeight="1" x14ac:dyDescent="0.2">
      <c r="A291" s="86" t="s">
        <v>969</v>
      </c>
      <c r="B291" s="134" t="s">
        <v>157</v>
      </c>
      <c r="C291" s="203"/>
      <c r="D291" s="203"/>
      <c r="E291" s="203"/>
      <c r="F291" s="203"/>
      <c r="G291" s="203"/>
      <c r="H291" s="203"/>
      <c r="I291" s="203"/>
      <c r="J291" s="203">
        <v>1</v>
      </c>
      <c r="K291" s="203"/>
      <c r="L291" s="203">
        <v>1</v>
      </c>
      <c r="M291" s="203">
        <v>1</v>
      </c>
      <c r="N291" s="203"/>
      <c r="O291" s="203">
        <v>3</v>
      </c>
    </row>
    <row r="292" spans="1:15" ht="15" customHeight="1" x14ac:dyDescent="0.2">
      <c r="A292" s="86" t="s">
        <v>969</v>
      </c>
      <c r="B292" s="134" t="s">
        <v>159</v>
      </c>
      <c r="C292" s="203">
        <v>1</v>
      </c>
      <c r="D292" s="203"/>
      <c r="E292" s="203"/>
      <c r="F292" s="203"/>
      <c r="G292" s="203"/>
      <c r="H292" s="203"/>
      <c r="I292" s="203"/>
      <c r="J292" s="203">
        <v>1</v>
      </c>
      <c r="K292" s="203"/>
      <c r="L292" s="203"/>
      <c r="M292" s="203"/>
      <c r="N292" s="203"/>
      <c r="O292" s="203">
        <v>2</v>
      </c>
    </row>
    <row r="293" spans="1:15" ht="15" customHeight="1" x14ac:dyDescent="0.2">
      <c r="A293" s="86" t="s">
        <v>969</v>
      </c>
      <c r="B293" s="134" t="s">
        <v>115</v>
      </c>
      <c r="C293" s="203">
        <v>8</v>
      </c>
      <c r="D293" s="203">
        <v>11</v>
      </c>
      <c r="E293" s="203">
        <v>9</v>
      </c>
      <c r="F293" s="203">
        <v>7</v>
      </c>
      <c r="G293" s="203">
        <v>6</v>
      </c>
      <c r="H293" s="203">
        <v>5</v>
      </c>
      <c r="I293" s="203">
        <v>8</v>
      </c>
      <c r="J293" s="203">
        <v>6</v>
      </c>
      <c r="K293" s="203">
        <v>3</v>
      </c>
      <c r="L293" s="203">
        <v>10</v>
      </c>
      <c r="M293" s="203">
        <v>15</v>
      </c>
      <c r="N293" s="203">
        <v>7</v>
      </c>
      <c r="O293" s="203">
        <v>95</v>
      </c>
    </row>
    <row r="294" spans="1:15" ht="15" customHeight="1" x14ac:dyDescent="0.2">
      <c r="A294" s="86" t="s">
        <v>969</v>
      </c>
      <c r="B294" s="134" t="s">
        <v>119</v>
      </c>
      <c r="C294" s="203">
        <v>2</v>
      </c>
      <c r="D294" s="203">
        <v>5</v>
      </c>
      <c r="E294" s="203">
        <v>4</v>
      </c>
      <c r="F294" s="203">
        <v>2</v>
      </c>
      <c r="G294" s="203">
        <v>1</v>
      </c>
      <c r="H294" s="203"/>
      <c r="I294" s="203"/>
      <c r="J294" s="203"/>
      <c r="K294" s="203"/>
      <c r="L294" s="203"/>
      <c r="M294" s="203">
        <v>1</v>
      </c>
      <c r="N294" s="203"/>
      <c r="O294" s="203">
        <v>15</v>
      </c>
    </row>
    <row r="295" spans="1:15" ht="15" customHeight="1" x14ac:dyDescent="0.2">
      <c r="A295" s="86" t="s">
        <v>969</v>
      </c>
      <c r="B295" s="134" t="s">
        <v>116</v>
      </c>
      <c r="C295" s="203">
        <v>10</v>
      </c>
      <c r="D295" s="203">
        <v>7</v>
      </c>
      <c r="E295" s="203">
        <v>13</v>
      </c>
      <c r="F295" s="203">
        <v>9</v>
      </c>
      <c r="G295" s="203">
        <v>2</v>
      </c>
      <c r="H295" s="203">
        <v>14</v>
      </c>
      <c r="I295" s="203">
        <v>28</v>
      </c>
      <c r="J295" s="203">
        <v>18</v>
      </c>
      <c r="K295" s="203">
        <v>20</v>
      </c>
      <c r="L295" s="203">
        <v>6</v>
      </c>
      <c r="M295" s="203">
        <v>9</v>
      </c>
      <c r="N295" s="203">
        <v>8</v>
      </c>
      <c r="O295" s="203">
        <v>144</v>
      </c>
    </row>
    <row r="296" spans="1:15" ht="15" customHeight="1" x14ac:dyDescent="0.2">
      <c r="A296" s="86" t="s">
        <v>969</v>
      </c>
      <c r="B296" s="134" t="s">
        <v>153</v>
      </c>
      <c r="C296" s="203">
        <v>2</v>
      </c>
      <c r="D296" s="203"/>
      <c r="E296" s="203"/>
      <c r="F296" s="203"/>
      <c r="G296" s="203"/>
      <c r="H296" s="203"/>
      <c r="I296" s="203">
        <v>2</v>
      </c>
      <c r="J296" s="203">
        <v>1</v>
      </c>
      <c r="K296" s="203">
        <v>2</v>
      </c>
      <c r="L296" s="203"/>
      <c r="M296" s="203"/>
      <c r="N296" s="203"/>
      <c r="O296" s="203">
        <v>7</v>
      </c>
    </row>
    <row r="297" spans="1:15" ht="15" customHeight="1" x14ac:dyDescent="0.2">
      <c r="A297" s="86" t="s">
        <v>969</v>
      </c>
      <c r="B297" s="134" t="s">
        <v>150</v>
      </c>
      <c r="C297" s="203">
        <v>1</v>
      </c>
      <c r="D297" s="203">
        <v>1</v>
      </c>
      <c r="E297" s="203">
        <v>5</v>
      </c>
      <c r="F297" s="203"/>
      <c r="G297" s="203">
        <v>2</v>
      </c>
      <c r="H297" s="203">
        <v>2</v>
      </c>
      <c r="I297" s="203">
        <v>1</v>
      </c>
      <c r="J297" s="203">
        <v>5</v>
      </c>
      <c r="K297" s="203">
        <v>3</v>
      </c>
      <c r="L297" s="203">
        <v>4</v>
      </c>
      <c r="M297" s="203">
        <v>1</v>
      </c>
      <c r="N297" s="203">
        <v>6</v>
      </c>
      <c r="O297" s="203">
        <v>31</v>
      </c>
    </row>
    <row r="298" spans="1:15" ht="15" customHeight="1" x14ac:dyDescent="0.2">
      <c r="A298" s="86" t="s">
        <v>969</v>
      </c>
      <c r="B298" s="134" t="s">
        <v>151</v>
      </c>
      <c r="C298" s="203"/>
      <c r="D298" s="203"/>
      <c r="E298" s="203"/>
      <c r="F298" s="203"/>
      <c r="G298" s="203"/>
      <c r="H298" s="203"/>
      <c r="I298" s="203"/>
      <c r="J298" s="203"/>
      <c r="K298" s="203">
        <v>1</v>
      </c>
      <c r="L298" s="203">
        <v>1</v>
      </c>
      <c r="M298" s="203"/>
      <c r="N298" s="203"/>
      <c r="O298" s="203">
        <v>2</v>
      </c>
    </row>
    <row r="299" spans="1:15" ht="15" customHeight="1" x14ac:dyDescent="0.2">
      <c r="A299" s="86" t="s">
        <v>969</v>
      </c>
      <c r="B299" s="134" t="s">
        <v>155</v>
      </c>
      <c r="C299" s="203"/>
      <c r="D299" s="203"/>
      <c r="E299" s="203"/>
      <c r="F299" s="203">
        <v>1</v>
      </c>
      <c r="G299" s="203"/>
      <c r="H299" s="203"/>
      <c r="I299" s="203"/>
      <c r="J299" s="203"/>
      <c r="K299" s="203"/>
      <c r="L299" s="203"/>
      <c r="M299" s="203"/>
      <c r="N299" s="203"/>
      <c r="O299" s="203">
        <v>1</v>
      </c>
    </row>
    <row r="300" spans="1:15" ht="15" customHeight="1" x14ac:dyDescent="0.2">
      <c r="A300" s="86" t="s">
        <v>969</v>
      </c>
      <c r="B300" s="134" t="s">
        <v>118</v>
      </c>
      <c r="C300" s="203">
        <v>3</v>
      </c>
      <c r="D300" s="203">
        <v>1</v>
      </c>
      <c r="E300" s="203">
        <v>4</v>
      </c>
      <c r="F300" s="203">
        <v>3</v>
      </c>
      <c r="G300" s="203">
        <v>4</v>
      </c>
      <c r="H300" s="203">
        <v>3</v>
      </c>
      <c r="I300" s="203">
        <v>6</v>
      </c>
      <c r="J300" s="203">
        <v>6</v>
      </c>
      <c r="K300" s="203">
        <v>5</v>
      </c>
      <c r="L300" s="203">
        <v>2</v>
      </c>
      <c r="M300" s="203">
        <v>2</v>
      </c>
      <c r="N300" s="203">
        <v>2</v>
      </c>
      <c r="O300" s="203">
        <v>41</v>
      </c>
    </row>
    <row r="301" spans="1:15" ht="15" customHeight="1" x14ac:dyDescent="0.2">
      <c r="A301" s="86" t="s">
        <v>970</v>
      </c>
      <c r="B301" s="134" t="s">
        <v>114</v>
      </c>
      <c r="C301" s="203">
        <v>16</v>
      </c>
      <c r="D301" s="203">
        <v>14</v>
      </c>
      <c r="E301" s="203">
        <v>23</v>
      </c>
      <c r="F301" s="203">
        <v>14</v>
      </c>
      <c r="G301" s="203">
        <v>14</v>
      </c>
      <c r="H301" s="203">
        <v>25</v>
      </c>
      <c r="I301" s="203">
        <v>33</v>
      </c>
      <c r="J301" s="203">
        <v>40</v>
      </c>
      <c r="K301" s="203">
        <v>30</v>
      </c>
      <c r="L301" s="203">
        <v>15</v>
      </c>
      <c r="M301" s="203">
        <v>11</v>
      </c>
      <c r="N301" s="203">
        <v>13</v>
      </c>
      <c r="O301" s="203">
        <v>248</v>
      </c>
    </row>
    <row r="302" spans="1:15" ht="15" customHeight="1" x14ac:dyDescent="0.2">
      <c r="A302" s="86" t="s">
        <v>970</v>
      </c>
      <c r="B302" s="134" t="s">
        <v>90</v>
      </c>
      <c r="C302" s="203"/>
      <c r="D302" s="203"/>
      <c r="E302" s="203"/>
      <c r="F302" s="203"/>
      <c r="G302" s="203"/>
      <c r="H302" s="203"/>
      <c r="I302" s="203"/>
      <c r="J302" s="203">
        <v>1</v>
      </c>
      <c r="K302" s="203"/>
      <c r="L302" s="203"/>
      <c r="M302" s="203"/>
      <c r="N302" s="203"/>
      <c r="O302" s="203">
        <v>1</v>
      </c>
    </row>
    <row r="303" spans="1:15" ht="15" customHeight="1" x14ac:dyDescent="0.2">
      <c r="A303" s="86" t="s">
        <v>970</v>
      </c>
      <c r="B303" s="134" t="s">
        <v>120</v>
      </c>
      <c r="C303" s="203">
        <v>2</v>
      </c>
      <c r="D303" s="203">
        <v>1</v>
      </c>
      <c r="E303" s="203"/>
      <c r="F303" s="203">
        <v>1</v>
      </c>
      <c r="G303" s="203"/>
      <c r="H303" s="203"/>
      <c r="I303" s="203"/>
      <c r="J303" s="203">
        <v>1</v>
      </c>
      <c r="K303" s="203">
        <v>2</v>
      </c>
      <c r="L303" s="203">
        <v>1</v>
      </c>
      <c r="M303" s="203"/>
      <c r="N303" s="203">
        <v>2</v>
      </c>
      <c r="O303" s="203">
        <v>10</v>
      </c>
    </row>
    <row r="304" spans="1:15" ht="15" customHeight="1" x14ac:dyDescent="0.2">
      <c r="A304" s="86" t="s">
        <v>970</v>
      </c>
      <c r="B304" s="134" t="s">
        <v>117</v>
      </c>
      <c r="C304" s="203">
        <v>5</v>
      </c>
      <c r="D304" s="203">
        <v>4</v>
      </c>
      <c r="E304" s="203">
        <v>4</v>
      </c>
      <c r="F304" s="203">
        <v>4</v>
      </c>
      <c r="G304" s="203">
        <v>1</v>
      </c>
      <c r="H304" s="203">
        <v>9</v>
      </c>
      <c r="I304" s="203">
        <v>8</v>
      </c>
      <c r="J304" s="203">
        <v>3</v>
      </c>
      <c r="K304" s="203">
        <v>5</v>
      </c>
      <c r="L304" s="203">
        <v>7</v>
      </c>
      <c r="M304" s="203">
        <v>8</v>
      </c>
      <c r="N304" s="203">
        <v>7</v>
      </c>
      <c r="O304" s="203">
        <v>65</v>
      </c>
    </row>
    <row r="305" spans="1:15" ht="15" customHeight="1" x14ac:dyDescent="0.2">
      <c r="A305" s="86" t="s">
        <v>970</v>
      </c>
      <c r="B305" s="134" t="s">
        <v>156</v>
      </c>
      <c r="C305" s="203">
        <v>1</v>
      </c>
      <c r="D305" s="203">
        <v>1</v>
      </c>
      <c r="E305" s="203"/>
      <c r="F305" s="203">
        <v>1</v>
      </c>
      <c r="G305" s="203">
        <v>1</v>
      </c>
      <c r="H305" s="203"/>
      <c r="I305" s="203">
        <v>1</v>
      </c>
      <c r="J305" s="203">
        <v>1</v>
      </c>
      <c r="K305" s="203"/>
      <c r="L305" s="203"/>
      <c r="M305" s="203"/>
      <c r="N305" s="203"/>
      <c r="O305" s="203">
        <v>6</v>
      </c>
    </row>
    <row r="306" spans="1:15" ht="15" customHeight="1" x14ac:dyDescent="0.2">
      <c r="A306" s="86" t="s">
        <v>970</v>
      </c>
      <c r="B306" s="134" t="s">
        <v>170</v>
      </c>
      <c r="C306" s="203"/>
      <c r="D306" s="203">
        <v>1</v>
      </c>
      <c r="E306" s="203"/>
      <c r="F306" s="203"/>
      <c r="G306" s="203"/>
      <c r="H306" s="203"/>
      <c r="I306" s="203"/>
      <c r="J306" s="203"/>
      <c r="K306" s="203"/>
      <c r="L306" s="203"/>
      <c r="M306" s="203"/>
      <c r="N306" s="203"/>
      <c r="O306" s="203">
        <v>1</v>
      </c>
    </row>
    <row r="307" spans="1:15" ht="15" customHeight="1" x14ac:dyDescent="0.2">
      <c r="A307" s="86" t="s">
        <v>970</v>
      </c>
      <c r="B307" s="134" t="s">
        <v>157</v>
      </c>
      <c r="C307" s="203"/>
      <c r="D307" s="203"/>
      <c r="E307" s="203"/>
      <c r="F307" s="203">
        <v>1</v>
      </c>
      <c r="G307" s="203"/>
      <c r="H307" s="203">
        <v>1</v>
      </c>
      <c r="I307" s="203"/>
      <c r="J307" s="203"/>
      <c r="K307" s="203">
        <v>1</v>
      </c>
      <c r="L307" s="203"/>
      <c r="M307" s="203"/>
      <c r="N307" s="203"/>
      <c r="O307" s="203">
        <v>3</v>
      </c>
    </row>
    <row r="308" spans="1:15" ht="15" customHeight="1" x14ac:dyDescent="0.2">
      <c r="A308" s="86" t="s">
        <v>970</v>
      </c>
      <c r="B308" s="134" t="s">
        <v>159</v>
      </c>
      <c r="C308" s="203"/>
      <c r="D308" s="203"/>
      <c r="E308" s="203">
        <v>1</v>
      </c>
      <c r="F308" s="203"/>
      <c r="G308" s="203"/>
      <c r="H308" s="203"/>
      <c r="I308" s="203"/>
      <c r="J308" s="203">
        <v>1</v>
      </c>
      <c r="K308" s="203"/>
      <c r="L308" s="203"/>
      <c r="M308" s="203"/>
      <c r="N308" s="203"/>
      <c r="O308" s="203">
        <v>2</v>
      </c>
    </row>
    <row r="309" spans="1:15" ht="15" customHeight="1" x14ac:dyDescent="0.2">
      <c r="A309" s="86" t="s">
        <v>970</v>
      </c>
      <c r="B309" s="134" t="s">
        <v>115</v>
      </c>
      <c r="C309" s="203">
        <v>27</v>
      </c>
      <c r="D309" s="203">
        <v>20</v>
      </c>
      <c r="E309" s="203">
        <v>14</v>
      </c>
      <c r="F309" s="203">
        <v>19</v>
      </c>
      <c r="G309" s="203">
        <v>16</v>
      </c>
      <c r="H309" s="203">
        <v>11</v>
      </c>
      <c r="I309" s="203">
        <v>7</v>
      </c>
      <c r="J309" s="203">
        <v>15</v>
      </c>
      <c r="K309" s="203">
        <v>17</v>
      </c>
      <c r="L309" s="203">
        <v>23</v>
      </c>
      <c r="M309" s="203">
        <v>16</v>
      </c>
      <c r="N309" s="203">
        <v>15</v>
      </c>
      <c r="O309" s="203">
        <v>200</v>
      </c>
    </row>
    <row r="310" spans="1:15" ht="15" customHeight="1" x14ac:dyDescent="0.2">
      <c r="A310" s="86" t="s">
        <v>970</v>
      </c>
      <c r="B310" s="134" t="s">
        <v>119</v>
      </c>
      <c r="C310" s="203">
        <v>6</v>
      </c>
      <c r="D310" s="203">
        <v>7</v>
      </c>
      <c r="E310" s="203">
        <v>3</v>
      </c>
      <c r="F310" s="203">
        <v>3</v>
      </c>
      <c r="G310" s="203">
        <v>4</v>
      </c>
      <c r="H310" s="203"/>
      <c r="I310" s="203">
        <v>3</v>
      </c>
      <c r="J310" s="203">
        <v>4</v>
      </c>
      <c r="K310" s="203">
        <v>4</v>
      </c>
      <c r="L310" s="203">
        <v>1</v>
      </c>
      <c r="M310" s="203">
        <v>3</v>
      </c>
      <c r="N310" s="203">
        <v>3</v>
      </c>
      <c r="O310" s="203">
        <v>41</v>
      </c>
    </row>
    <row r="311" spans="1:15" ht="15" customHeight="1" x14ac:dyDescent="0.2">
      <c r="A311" s="86" t="s">
        <v>970</v>
      </c>
      <c r="B311" s="134" t="s">
        <v>116</v>
      </c>
      <c r="C311" s="203">
        <v>4</v>
      </c>
      <c r="D311" s="203">
        <v>4</v>
      </c>
      <c r="E311" s="203">
        <v>5</v>
      </c>
      <c r="F311" s="203">
        <v>1</v>
      </c>
      <c r="G311" s="203">
        <v>3</v>
      </c>
      <c r="H311" s="203">
        <v>3</v>
      </c>
      <c r="I311" s="203">
        <v>1</v>
      </c>
      <c r="J311" s="203">
        <v>2</v>
      </c>
      <c r="K311" s="203">
        <v>8</v>
      </c>
      <c r="L311" s="203">
        <v>2</v>
      </c>
      <c r="M311" s="203">
        <v>1</v>
      </c>
      <c r="N311" s="203">
        <v>3</v>
      </c>
      <c r="O311" s="203">
        <v>37</v>
      </c>
    </row>
    <row r="312" spans="1:15" ht="15" customHeight="1" x14ac:dyDescent="0.2">
      <c r="A312" s="86" t="s">
        <v>970</v>
      </c>
      <c r="B312" s="134" t="s">
        <v>153</v>
      </c>
      <c r="C312" s="203">
        <v>1</v>
      </c>
      <c r="D312" s="203"/>
      <c r="E312" s="203">
        <v>1</v>
      </c>
      <c r="F312" s="203"/>
      <c r="G312" s="203"/>
      <c r="H312" s="203">
        <v>3</v>
      </c>
      <c r="I312" s="203">
        <v>2</v>
      </c>
      <c r="J312" s="203">
        <v>2</v>
      </c>
      <c r="K312" s="203">
        <v>3</v>
      </c>
      <c r="L312" s="203">
        <v>1</v>
      </c>
      <c r="M312" s="203">
        <v>2</v>
      </c>
      <c r="N312" s="203">
        <v>2</v>
      </c>
      <c r="O312" s="203">
        <v>17</v>
      </c>
    </row>
    <row r="313" spans="1:15" ht="15" customHeight="1" x14ac:dyDescent="0.2">
      <c r="A313" s="86" t="s">
        <v>970</v>
      </c>
      <c r="B313" s="134" t="s">
        <v>150</v>
      </c>
      <c r="C313" s="203">
        <v>9</v>
      </c>
      <c r="D313" s="203">
        <v>6</v>
      </c>
      <c r="E313" s="203">
        <v>3</v>
      </c>
      <c r="F313" s="203">
        <v>2</v>
      </c>
      <c r="G313" s="203">
        <v>1</v>
      </c>
      <c r="H313" s="203">
        <v>1</v>
      </c>
      <c r="I313" s="203">
        <v>1</v>
      </c>
      <c r="J313" s="203">
        <v>3</v>
      </c>
      <c r="K313" s="203"/>
      <c r="L313" s="203">
        <v>5</v>
      </c>
      <c r="M313" s="203">
        <v>3</v>
      </c>
      <c r="N313" s="203">
        <v>3</v>
      </c>
      <c r="O313" s="203">
        <v>37</v>
      </c>
    </row>
    <row r="314" spans="1:15" ht="15" customHeight="1" x14ac:dyDescent="0.2">
      <c r="A314" s="86" t="s">
        <v>970</v>
      </c>
      <c r="B314" s="134" t="s">
        <v>158</v>
      </c>
      <c r="C314" s="203"/>
      <c r="D314" s="203"/>
      <c r="E314" s="203"/>
      <c r="F314" s="203"/>
      <c r="G314" s="203"/>
      <c r="H314" s="203"/>
      <c r="I314" s="203"/>
      <c r="J314" s="203"/>
      <c r="K314" s="203">
        <v>1</v>
      </c>
      <c r="L314" s="203">
        <v>1</v>
      </c>
      <c r="M314" s="203"/>
      <c r="N314" s="203"/>
      <c r="O314" s="203">
        <v>2</v>
      </c>
    </row>
    <row r="315" spans="1:15" ht="15" customHeight="1" x14ac:dyDescent="0.2">
      <c r="A315" s="86" t="s">
        <v>970</v>
      </c>
      <c r="B315" s="134" t="s">
        <v>154</v>
      </c>
      <c r="C315" s="203">
        <v>1</v>
      </c>
      <c r="D315" s="203"/>
      <c r="E315" s="203"/>
      <c r="F315" s="203"/>
      <c r="G315" s="203"/>
      <c r="H315" s="203">
        <v>1</v>
      </c>
      <c r="I315" s="203"/>
      <c r="J315" s="203"/>
      <c r="K315" s="203"/>
      <c r="L315" s="203"/>
      <c r="M315" s="203"/>
      <c r="N315" s="203"/>
      <c r="O315" s="203">
        <v>2</v>
      </c>
    </row>
    <row r="316" spans="1:15" ht="15" customHeight="1" x14ac:dyDescent="0.2">
      <c r="A316" s="86" t="s">
        <v>970</v>
      </c>
      <c r="B316" s="134" t="s">
        <v>155</v>
      </c>
      <c r="C316" s="203"/>
      <c r="D316" s="203"/>
      <c r="E316" s="203">
        <v>2</v>
      </c>
      <c r="F316" s="203"/>
      <c r="G316" s="203"/>
      <c r="H316" s="203"/>
      <c r="I316" s="203"/>
      <c r="J316" s="203"/>
      <c r="K316" s="203"/>
      <c r="L316" s="203"/>
      <c r="M316" s="203">
        <v>2</v>
      </c>
      <c r="N316" s="203">
        <v>2</v>
      </c>
      <c r="O316" s="203">
        <v>6</v>
      </c>
    </row>
    <row r="317" spans="1:15" ht="15" customHeight="1" x14ac:dyDescent="0.2">
      <c r="A317" s="86" t="s">
        <v>970</v>
      </c>
      <c r="B317" s="134" t="s">
        <v>90</v>
      </c>
      <c r="C317" s="203"/>
      <c r="D317" s="203"/>
      <c r="E317" s="203"/>
      <c r="F317" s="203"/>
      <c r="G317" s="203"/>
      <c r="H317" s="203">
        <v>1</v>
      </c>
      <c r="I317" s="203"/>
      <c r="J317" s="203"/>
      <c r="K317" s="203"/>
      <c r="L317" s="203"/>
      <c r="M317" s="203"/>
      <c r="N317" s="203"/>
      <c r="O317" s="203">
        <v>1</v>
      </c>
    </row>
    <row r="318" spans="1:15" ht="15" customHeight="1" x14ac:dyDescent="0.2">
      <c r="A318" s="86" t="s">
        <v>970</v>
      </c>
      <c r="B318" s="134" t="s">
        <v>118</v>
      </c>
      <c r="C318" s="203">
        <v>4</v>
      </c>
      <c r="D318" s="203">
        <v>5</v>
      </c>
      <c r="E318" s="203">
        <v>1</v>
      </c>
      <c r="F318" s="203">
        <v>5</v>
      </c>
      <c r="G318" s="203">
        <v>9</v>
      </c>
      <c r="H318" s="203">
        <v>5</v>
      </c>
      <c r="I318" s="203">
        <v>11</v>
      </c>
      <c r="J318" s="203">
        <v>3</v>
      </c>
      <c r="K318" s="203">
        <v>8</v>
      </c>
      <c r="L318" s="203">
        <v>6</v>
      </c>
      <c r="M318" s="203">
        <v>2</v>
      </c>
      <c r="N318" s="203">
        <v>1</v>
      </c>
      <c r="O318" s="203">
        <v>60</v>
      </c>
    </row>
    <row r="319" spans="1:15" ht="15" customHeight="1" x14ac:dyDescent="0.2">
      <c r="A319" s="86" t="s">
        <v>971</v>
      </c>
      <c r="B319" s="134" t="s">
        <v>114</v>
      </c>
      <c r="C319" s="203">
        <v>11</v>
      </c>
      <c r="D319" s="203">
        <v>11</v>
      </c>
      <c r="E319" s="203">
        <v>14</v>
      </c>
      <c r="F319" s="203">
        <v>13</v>
      </c>
      <c r="G319" s="203">
        <v>3</v>
      </c>
      <c r="H319" s="203">
        <v>7</v>
      </c>
      <c r="I319" s="203">
        <v>16</v>
      </c>
      <c r="J319" s="203">
        <v>18</v>
      </c>
      <c r="K319" s="203">
        <v>8</v>
      </c>
      <c r="L319" s="203">
        <v>18</v>
      </c>
      <c r="M319" s="203">
        <v>10</v>
      </c>
      <c r="N319" s="203">
        <v>13</v>
      </c>
      <c r="O319" s="203">
        <v>142</v>
      </c>
    </row>
    <row r="320" spans="1:15" ht="15" customHeight="1" x14ac:dyDescent="0.2">
      <c r="A320" s="86" t="s">
        <v>971</v>
      </c>
      <c r="B320" s="134" t="s">
        <v>120</v>
      </c>
      <c r="C320" s="203">
        <v>1</v>
      </c>
      <c r="D320" s="203">
        <v>1</v>
      </c>
      <c r="E320" s="203">
        <v>5</v>
      </c>
      <c r="F320" s="203"/>
      <c r="G320" s="203">
        <v>1</v>
      </c>
      <c r="H320" s="203"/>
      <c r="I320" s="203"/>
      <c r="J320" s="203"/>
      <c r="K320" s="203"/>
      <c r="L320" s="203"/>
      <c r="M320" s="203"/>
      <c r="N320" s="203"/>
      <c r="O320" s="203">
        <v>8</v>
      </c>
    </row>
    <row r="321" spans="1:15" ht="15" customHeight="1" x14ac:dyDescent="0.2">
      <c r="A321" s="86" t="s">
        <v>971</v>
      </c>
      <c r="B321" s="134" t="s">
        <v>117</v>
      </c>
      <c r="C321" s="203">
        <v>2</v>
      </c>
      <c r="D321" s="203">
        <v>6</v>
      </c>
      <c r="E321" s="203"/>
      <c r="F321" s="203"/>
      <c r="G321" s="203">
        <v>1</v>
      </c>
      <c r="H321" s="203">
        <v>1</v>
      </c>
      <c r="I321" s="203">
        <v>1</v>
      </c>
      <c r="J321" s="203"/>
      <c r="K321" s="203">
        <v>1</v>
      </c>
      <c r="L321" s="203"/>
      <c r="M321" s="203">
        <v>3</v>
      </c>
      <c r="N321" s="203">
        <v>8</v>
      </c>
      <c r="O321" s="203">
        <v>23</v>
      </c>
    </row>
    <row r="322" spans="1:15" ht="15" customHeight="1" x14ac:dyDescent="0.2">
      <c r="A322" s="86" t="s">
        <v>971</v>
      </c>
      <c r="B322" s="134" t="s">
        <v>170</v>
      </c>
      <c r="C322" s="203"/>
      <c r="D322" s="203"/>
      <c r="E322" s="203"/>
      <c r="F322" s="203"/>
      <c r="G322" s="203"/>
      <c r="H322" s="203">
        <v>1</v>
      </c>
      <c r="I322" s="203"/>
      <c r="J322" s="203"/>
      <c r="K322" s="203"/>
      <c r="L322" s="203"/>
      <c r="M322" s="203"/>
      <c r="N322" s="203"/>
      <c r="O322" s="203">
        <v>1</v>
      </c>
    </row>
    <row r="323" spans="1:15" ht="15" customHeight="1" x14ac:dyDescent="0.2">
      <c r="A323" s="86" t="s">
        <v>971</v>
      </c>
      <c r="B323" s="134" t="s">
        <v>115</v>
      </c>
      <c r="C323" s="203">
        <v>7</v>
      </c>
      <c r="D323" s="203">
        <v>9</v>
      </c>
      <c r="E323" s="203">
        <v>5</v>
      </c>
      <c r="F323" s="203">
        <v>9</v>
      </c>
      <c r="G323" s="203">
        <v>5</v>
      </c>
      <c r="H323" s="203">
        <v>8</v>
      </c>
      <c r="I323" s="203">
        <v>14</v>
      </c>
      <c r="J323" s="203">
        <v>9</v>
      </c>
      <c r="K323" s="203">
        <v>17</v>
      </c>
      <c r="L323" s="203">
        <v>4</v>
      </c>
      <c r="M323" s="203">
        <v>7</v>
      </c>
      <c r="N323" s="203">
        <v>12</v>
      </c>
      <c r="O323" s="203">
        <v>106</v>
      </c>
    </row>
    <row r="324" spans="1:15" ht="15" customHeight="1" x14ac:dyDescent="0.2">
      <c r="A324" s="86" t="s">
        <v>971</v>
      </c>
      <c r="B324" s="134" t="s">
        <v>119</v>
      </c>
      <c r="C324" s="203">
        <v>1</v>
      </c>
      <c r="D324" s="203">
        <v>1</v>
      </c>
      <c r="E324" s="203"/>
      <c r="F324" s="203">
        <v>2</v>
      </c>
      <c r="G324" s="203">
        <v>1</v>
      </c>
      <c r="H324" s="203">
        <v>1</v>
      </c>
      <c r="I324" s="203"/>
      <c r="J324" s="203"/>
      <c r="K324" s="203"/>
      <c r="L324" s="203">
        <v>1</v>
      </c>
      <c r="M324" s="203"/>
      <c r="N324" s="203"/>
      <c r="O324" s="203">
        <v>7</v>
      </c>
    </row>
    <row r="325" spans="1:15" ht="15" customHeight="1" x14ac:dyDescent="0.2">
      <c r="A325" s="86" t="s">
        <v>971</v>
      </c>
      <c r="B325" s="134" t="s">
        <v>116</v>
      </c>
      <c r="C325" s="203"/>
      <c r="D325" s="203">
        <v>1</v>
      </c>
      <c r="E325" s="203">
        <v>1</v>
      </c>
      <c r="F325" s="203">
        <v>1</v>
      </c>
      <c r="G325" s="203"/>
      <c r="H325" s="203">
        <v>1</v>
      </c>
      <c r="I325" s="203"/>
      <c r="J325" s="203"/>
      <c r="K325" s="203">
        <v>1</v>
      </c>
      <c r="L325" s="203"/>
      <c r="M325" s="203">
        <v>1</v>
      </c>
      <c r="N325" s="203"/>
      <c r="O325" s="203">
        <v>6</v>
      </c>
    </row>
    <row r="326" spans="1:15" ht="15" customHeight="1" x14ac:dyDescent="0.2">
      <c r="A326" s="86" t="s">
        <v>971</v>
      </c>
      <c r="B326" s="134" t="s">
        <v>153</v>
      </c>
      <c r="C326" s="203">
        <v>1</v>
      </c>
      <c r="D326" s="203">
        <v>2</v>
      </c>
      <c r="E326" s="203">
        <v>1</v>
      </c>
      <c r="F326" s="203">
        <v>1</v>
      </c>
      <c r="G326" s="203">
        <v>2</v>
      </c>
      <c r="H326" s="203">
        <v>1</v>
      </c>
      <c r="I326" s="203">
        <v>1</v>
      </c>
      <c r="J326" s="203">
        <v>2</v>
      </c>
      <c r="K326" s="203">
        <v>3</v>
      </c>
      <c r="L326" s="203"/>
      <c r="M326" s="203"/>
      <c r="N326" s="203"/>
      <c r="O326" s="203">
        <v>14</v>
      </c>
    </row>
    <row r="327" spans="1:15" ht="15" customHeight="1" x14ac:dyDescent="0.2">
      <c r="A327" s="86" t="s">
        <v>971</v>
      </c>
      <c r="B327" s="134" t="s">
        <v>150</v>
      </c>
      <c r="C327" s="203">
        <v>4</v>
      </c>
      <c r="D327" s="203">
        <v>5</v>
      </c>
      <c r="E327" s="203">
        <v>2</v>
      </c>
      <c r="F327" s="203">
        <v>3</v>
      </c>
      <c r="G327" s="203"/>
      <c r="H327" s="203">
        <v>3</v>
      </c>
      <c r="I327" s="203">
        <v>3</v>
      </c>
      <c r="J327" s="203">
        <v>8</v>
      </c>
      <c r="K327" s="203">
        <v>7</v>
      </c>
      <c r="L327" s="203">
        <v>3</v>
      </c>
      <c r="M327" s="203">
        <v>2</v>
      </c>
      <c r="N327" s="203">
        <v>3</v>
      </c>
      <c r="O327" s="203">
        <v>43</v>
      </c>
    </row>
    <row r="328" spans="1:15" ht="15" customHeight="1" x14ac:dyDescent="0.2">
      <c r="A328" s="86" t="s">
        <v>971</v>
      </c>
      <c r="B328" s="134" t="s">
        <v>151</v>
      </c>
      <c r="C328" s="203"/>
      <c r="D328" s="203"/>
      <c r="E328" s="203"/>
      <c r="F328" s="203"/>
      <c r="G328" s="203"/>
      <c r="H328" s="203"/>
      <c r="I328" s="203"/>
      <c r="J328" s="203">
        <v>1</v>
      </c>
      <c r="K328" s="203"/>
      <c r="L328" s="203"/>
      <c r="M328" s="203"/>
      <c r="N328" s="203"/>
      <c r="O328" s="203">
        <v>1</v>
      </c>
    </row>
    <row r="329" spans="1:15" ht="15" customHeight="1" x14ac:dyDescent="0.2">
      <c r="A329" s="86" t="s">
        <v>971</v>
      </c>
      <c r="B329" s="134" t="s">
        <v>154</v>
      </c>
      <c r="C329" s="203">
        <v>1</v>
      </c>
      <c r="D329" s="203"/>
      <c r="E329" s="203"/>
      <c r="F329" s="203"/>
      <c r="G329" s="203"/>
      <c r="H329" s="203">
        <v>1</v>
      </c>
      <c r="I329" s="203"/>
      <c r="J329" s="203"/>
      <c r="K329" s="203"/>
      <c r="L329" s="203"/>
      <c r="M329" s="203"/>
      <c r="N329" s="203"/>
      <c r="O329" s="203">
        <v>2</v>
      </c>
    </row>
    <row r="330" spans="1:15" ht="15" customHeight="1" x14ac:dyDescent="0.2">
      <c r="A330" s="86" t="s">
        <v>971</v>
      </c>
      <c r="B330" s="134" t="s">
        <v>90</v>
      </c>
      <c r="C330" s="203"/>
      <c r="D330" s="203"/>
      <c r="E330" s="203"/>
      <c r="F330" s="203"/>
      <c r="G330" s="203"/>
      <c r="H330" s="203">
        <v>1</v>
      </c>
      <c r="I330" s="203"/>
      <c r="J330" s="203"/>
      <c r="K330" s="203"/>
      <c r="L330" s="203"/>
      <c r="M330" s="203"/>
      <c r="N330" s="203"/>
      <c r="O330" s="203">
        <v>1</v>
      </c>
    </row>
    <row r="331" spans="1:15" ht="15" customHeight="1" x14ac:dyDescent="0.2">
      <c r="A331" s="86" t="s">
        <v>971</v>
      </c>
      <c r="B331" s="134" t="s">
        <v>118</v>
      </c>
      <c r="C331" s="203">
        <v>10</v>
      </c>
      <c r="D331" s="203">
        <v>8</v>
      </c>
      <c r="E331" s="203">
        <v>10</v>
      </c>
      <c r="F331" s="203">
        <v>13</v>
      </c>
      <c r="G331" s="203">
        <v>5</v>
      </c>
      <c r="H331" s="203">
        <v>8</v>
      </c>
      <c r="I331" s="203">
        <v>11</v>
      </c>
      <c r="J331" s="203">
        <v>14</v>
      </c>
      <c r="K331" s="203">
        <v>10</v>
      </c>
      <c r="L331" s="203">
        <v>5</v>
      </c>
      <c r="M331" s="203">
        <v>2</v>
      </c>
      <c r="N331" s="203">
        <v>4</v>
      </c>
      <c r="O331" s="203">
        <v>100</v>
      </c>
    </row>
    <row r="332" spans="1:15" ht="15" customHeight="1" x14ac:dyDescent="0.2">
      <c r="A332" s="86" t="s">
        <v>972</v>
      </c>
      <c r="B332" s="134" t="s">
        <v>114</v>
      </c>
      <c r="C332" s="203">
        <v>9</v>
      </c>
      <c r="D332" s="203">
        <v>10</v>
      </c>
      <c r="E332" s="203">
        <v>9</v>
      </c>
      <c r="F332" s="203">
        <v>6</v>
      </c>
      <c r="G332" s="203">
        <v>4</v>
      </c>
      <c r="H332" s="203">
        <v>7</v>
      </c>
      <c r="I332" s="203">
        <v>18</v>
      </c>
      <c r="J332" s="203">
        <v>16</v>
      </c>
      <c r="K332" s="203">
        <v>6</v>
      </c>
      <c r="L332" s="203">
        <v>19</v>
      </c>
      <c r="M332" s="203">
        <v>7</v>
      </c>
      <c r="N332" s="203">
        <v>18</v>
      </c>
      <c r="O332" s="203">
        <v>129</v>
      </c>
    </row>
    <row r="333" spans="1:15" ht="15" customHeight="1" x14ac:dyDescent="0.2">
      <c r="A333" s="86" t="s">
        <v>972</v>
      </c>
      <c r="B333" s="134" t="s">
        <v>120</v>
      </c>
      <c r="C333" s="203"/>
      <c r="D333" s="203"/>
      <c r="E333" s="203"/>
      <c r="F333" s="203"/>
      <c r="G333" s="203"/>
      <c r="H333" s="203"/>
      <c r="I333" s="203"/>
      <c r="J333" s="203"/>
      <c r="K333" s="203"/>
      <c r="L333" s="203">
        <v>1</v>
      </c>
      <c r="M333" s="203"/>
      <c r="N333" s="203"/>
      <c r="O333" s="203">
        <v>1</v>
      </c>
    </row>
    <row r="334" spans="1:15" ht="15" customHeight="1" x14ac:dyDescent="0.2">
      <c r="A334" s="86" t="s">
        <v>972</v>
      </c>
      <c r="B334" s="134" t="s">
        <v>117</v>
      </c>
      <c r="C334" s="203"/>
      <c r="D334" s="203">
        <v>2</v>
      </c>
      <c r="E334" s="203">
        <v>1</v>
      </c>
      <c r="F334" s="203"/>
      <c r="G334" s="203"/>
      <c r="H334" s="203">
        <v>1</v>
      </c>
      <c r="I334" s="203">
        <v>2</v>
      </c>
      <c r="J334" s="203"/>
      <c r="K334" s="203"/>
      <c r="L334" s="203"/>
      <c r="M334" s="203"/>
      <c r="N334" s="203">
        <v>2</v>
      </c>
      <c r="O334" s="203">
        <v>8</v>
      </c>
    </row>
    <row r="335" spans="1:15" ht="15" customHeight="1" x14ac:dyDescent="0.2">
      <c r="A335" s="86" t="s">
        <v>972</v>
      </c>
      <c r="B335" s="134" t="s">
        <v>156</v>
      </c>
      <c r="C335" s="203"/>
      <c r="D335" s="203">
        <v>1</v>
      </c>
      <c r="E335" s="203"/>
      <c r="F335" s="203"/>
      <c r="G335" s="203"/>
      <c r="H335" s="203"/>
      <c r="I335" s="203"/>
      <c r="J335" s="203"/>
      <c r="K335" s="203"/>
      <c r="L335" s="203"/>
      <c r="M335" s="203"/>
      <c r="N335" s="203"/>
      <c r="O335" s="203">
        <v>1</v>
      </c>
    </row>
    <row r="336" spans="1:15" ht="15" customHeight="1" x14ac:dyDescent="0.2">
      <c r="A336" s="86" t="s">
        <v>972</v>
      </c>
      <c r="B336" s="134" t="s">
        <v>115</v>
      </c>
      <c r="C336" s="203">
        <v>21</v>
      </c>
      <c r="D336" s="203">
        <v>13</v>
      </c>
      <c r="E336" s="203">
        <v>15</v>
      </c>
      <c r="F336" s="203">
        <v>10</v>
      </c>
      <c r="G336" s="203">
        <v>8</v>
      </c>
      <c r="H336" s="203">
        <v>16</v>
      </c>
      <c r="I336" s="203">
        <v>18</v>
      </c>
      <c r="J336" s="203">
        <v>16</v>
      </c>
      <c r="K336" s="203">
        <v>24</v>
      </c>
      <c r="L336" s="203">
        <v>8</v>
      </c>
      <c r="M336" s="203">
        <v>13</v>
      </c>
      <c r="N336" s="203">
        <v>7</v>
      </c>
      <c r="O336" s="203">
        <v>169</v>
      </c>
    </row>
    <row r="337" spans="1:15" ht="15" customHeight="1" x14ac:dyDescent="0.2">
      <c r="A337" s="86" t="s">
        <v>972</v>
      </c>
      <c r="B337" s="134" t="s">
        <v>119</v>
      </c>
      <c r="C337" s="203">
        <v>4</v>
      </c>
      <c r="D337" s="203">
        <v>3</v>
      </c>
      <c r="E337" s="203">
        <v>1</v>
      </c>
      <c r="F337" s="203"/>
      <c r="G337" s="203"/>
      <c r="H337" s="203">
        <v>1</v>
      </c>
      <c r="I337" s="203"/>
      <c r="J337" s="203"/>
      <c r="K337" s="203">
        <v>1</v>
      </c>
      <c r="L337" s="203"/>
      <c r="M337" s="203">
        <v>1</v>
      </c>
      <c r="N337" s="203">
        <v>1</v>
      </c>
      <c r="O337" s="203">
        <v>12</v>
      </c>
    </row>
    <row r="338" spans="1:15" ht="15" customHeight="1" x14ac:dyDescent="0.2">
      <c r="A338" s="86" t="s">
        <v>972</v>
      </c>
      <c r="B338" s="134" t="s">
        <v>116</v>
      </c>
      <c r="C338" s="203"/>
      <c r="D338" s="203"/>
      <c r="E338" s="203"/>
      <c r="F338" s="203"/>
      <c r="G338" s="203"/>
      <c r="H338" s="203"/>
      <c r="I338" s="203"/>
      <c r="J338" s="203"/>
      <c r="K338" s="203">
        <v>1</v>
      </c>
      <c r="L338" s="203">
        <v>1</v>
      </c>
      <c r="M338" s="203">
        <v>1</v>
      </c>
      <c r="N338" s="203"/>
      <c r="O338" s="203">
        <v>3</v>
      </c>
    </row>
    <row r="339" spans="1:15" ht="15" customHeight="1" x14ac:dyDescent="0.2">
      <c r="A339" s="86" t="s">
        <v>972</v>
      </c>
      <c r="B339" s="134" t="s">
        <v>153</v>
      </c>
      <c r="C339" s="203"/>
      <c r="D339" s="203"/>
      <c r="E339" s="203">
        <v>1</v>
      </c>
      <c r="F339" s="203"/>
      <c r="G339" s="203"/>
      <c r="H339" s="203">
        <v>1</v>
      </c>
      <c r="I339" s="203"/>
      <c r="J339" s="203">
        <v>1</v>
      </c>
      <c r="K339" s="203"/>
      <c r="L339" s="203">
        <v>1</v>
      </c>
      <c r="M339" s="203">
        <v>1</v>
      </c>
      <c r="N339" s="203"/>
      <c r="O339" s="203">
        <v>5</v>
      </c>
    </row>
    <row r="340" spans="1:15" ht="15" customHeight="1" x14ac:dyDescent="0.2">
      <c r="A340" s="86" t="s">
        <v>972</v>
      </c>
      <c r="B340" s="134" t="s">
        <v>118</v>
      </c>
      <c r="C340" s="203"/>
      <c r="D340" s="203"/>
      <c r="E340" s="203"/>
      <c r="F340" s="203"/>
      <c r="G340" s="203"/>
      <c r="H340" s="203"/>
      <c r="I340" s="203"/>
      <c r="J340" s="203"/>
      <c r="K340" s="203">
        <v>1</v>
      </c>
      <c r="L340" s="203"/>
      <c r="M340" s="203">
        <v>1</v>
      </c>
      <c r="N340" s="203"/>
      <c r="O340" s="203">
        <v>2</v>
      </c>
    </row>
    <row r="341" spans="1:15" ht="15" customHeight="1" x14ac:dyDescent="0.2">
      <c r="A341" s="86" t="s">
        <v>972</v>
      </c>
      <c r="B341" s="134" t="s">
        <v>150</v>
      </c>
      <c r="C341" s="203">
        <v>1</v>
      </c>
      <c r="D341" s="203">
        <v>1</v>
      </c>
      <c r="E341" s="203">
        <v>1</v>
      </c>
      <c r="F341" s="203">
        <v>2</v>
      </c>
      <c r="G341" s="203">
        <v>2</v>
      </c>
      <c r="H341" s="203">
        <v>1</v>
      </c>
      <c r="I341" s="203">
        <v>1</v>
      </c>
      <c r="J341" s="203"/>
      <c r="K341" s="203"/>
      <c r="L341" s="203"/>
      <c r="M341" s="203">
        <v>2</v>
      </c>
      <c r="N341" s="203"/>
      <c r="O341" s="203">
        <v>11</v>
      </c>
    </row>
    <row r="342" spans="1:15" ht="15" customHeight="1" x14ac:dyDescent="0.2">
      <c r="A342" s="86" t="s">
        <v>951</v>
      </c>
      <c r="B342" s="134" t="s">
        <v>114</v>
      </c>
      <c r="C342" s="203">
        <v>15</v>
      </c>
      <c r="D342" s="203">
        <v>13</v>
      </c>
      <c r="E342" s="203">
        <v>8</v>
      </c>
      <c r="F342" s="203">
        <v>6</v>
      </c>
      <c r="G342" s="203">
        <v>16</v>
      </c>
      <c r="H342" s="203">
        <v>7</v>
      </c>
      <c r="I342" s="203">
        <v>23</v>
      </c>
      <c r="J342" s="203">
        <v>20</v>
      </c>
      <c r="K342" s="203">
        <v>20</v>
      </c>
      <c r="L342" s="203">
        <v>12</v>
      </c>
      <c r="M342" s="203">
        <v>10</v>
      </c>
      <c r="N342" s="203">
        <v>10</v>
      </c>
      <c r="O342" s="203">
        <v>160</v>
      </c>
    </row>
    <row r="343" spans="1:15" ht="15" customHeight="1" x14ac:dyDescent="0.2">
      <c r="A343" s="86" t="s">
        <v>951</v>
      </c>
      <c r="B343" s="134" t="s">
        <v>120</v>
      </c>
      <c r="C343" s="203">
        <v>1</v>
      </c>
      <c r="D343" s="203">
        <v>1</v>
      </c>
      <c r="E343" s="203"/>
      <c r="F343" s="203"/>
      <c r="G343" s="203"/>
      <c r="H343" s="203"/>
      <c r="I343" s="203"/>
      <c r="J343" s="203">
        <v>2</v>
      </c>
      <c r="K343" s="203"/>
      <c r="L343" s="203"/>
      <c r="M343" s="203"/>
      <c r="N343" s="203"/>
      <c r="O343" s="203">
        <v>4</v>
      </c>
    </row>
    <row r="344" spans="1:15" ht="15" customHeight="1" x14ac:dyDescent="0.2">
      <c r="A344" s="86" t="s">
        <v>951</v>
      </c>
      <c r="B344" s="134" t="s">
        <v>117</v>
      </c>
      <c r="C344" s="203">
        <v>3</v>
      </c>
      <c r="D344" s="203">
        <v>1</v>
      </c>
      <c r="E344" s="203"/>
      <c r="F344" s="203"/>
      <c r="G344" s="203"/>
      <c r="H344" s="203"/>
      <c r="I344" s="203">
        <v>1</v>
      </c>
      <c r="J344" s="203">
        <v>1</v>
      </c>
      <c r="K344" s="203">
        <v>5</v>
      </c>
      <c r="L344" s="203">
        <v>1</v>
      </c>
      <c r="M344" s="203">
        <v>2</v>
      </c>
      <c r="N344" s="203">
        <v>2</v>
      </c>
      <c r="O344" s="203">
        <v>16</v>
      </c>
    </row>
    <row r="345" spans="1:15" ht="15" customHeight="1" x14ac:dyDescent="0.2">
      <c r="A345" s="86" t="s">
        <v>951</v>
      </c>
      <c r="B345" s="134" t="s">
        <v>115</v>
      </c>
      <c r="C345" s="203">
        <v>19</v>
      </c>
      <c r="D345" s="203">
        <v>18</v>
      </c>
      <c r="E345" s="203">
        <v>16</v>
      </c>
      <c r="F345" s="203">
        <v>12</v>
      </c>
      <c r="G345" s="203">
        <v>16</v>
      </c>
      <c r="H345" s="203">
        <v>19</v>
      </c>
      <c r="I345" s="203">
        <v>12</v>
      </c>
      <c r="J345" s="203">
        <v>12</v>
      </c>
      <c r="K345" s="203">
        <v>18</v>
      </c>
      <c r="L345" s="203">
        <v>9</v>
      </c>
      <c r="M345" s="203">
        <v>20</v>
      </c>
      <c r="N345" s="203">
        <v>17</v>
      </c>
      <c r="O345" s="203">
        <v>188</v>
      </c>
    </row>
    <row r="346" spans="1:15" ht="15" customHeight="1" x14ac:dyDescent="0.2">
      <c r="A346" s="86" t="s">
        <v>951</v>
      </c>
      <c r="B346" s="134" t="s">
        <v>119</v>
      </c>
      <c r="C346" s="203">
        <v>1</v>
      </c>
      <c r="D346" s="203">
        <v>3</v>
      </c>
      <c r="E346" s="203"/>
      <c r="F346" s="203"/>
      <c r="G346" s="203">
        <v>2</v>
      </c>
      <c r="H346" s="203">
        <v>1</v>
      </c>
      <c r="I346" s="203"/>
      <c r="J346" s="203"/>
      <c r="K346" s="203">
        <v>1</v>
      </c>
      <c r="L346" s="203"/>
      <c r="M346" s="203"/>
      <c r="N346" s="203">
        <v>2</v>
      </c>
      <c r="O346" s="203">
        <v>10</v>
      </c>
    </row>
    <row r="347" spans="1:15" ht="15" customHeight="1" x14ac:dyDescent="0.2">
      <c r="A347" s="86" t="s">
        <v>951</v>
      </c>
      <c r="B347" s="134" t="s">
        <v>116</v>
      </c>
      <c r="C347" s="203">
        <v>1</v>
      </c>
      <c r="D347" s="203">
        <v>4</v>
      </c>
      <c r="E347" s="203"/>
      <c r="F347" s="203">
        <v>1</v>
      </c>
      <c r="G347" s="203"/>
      <c r="H347" s="203"/>
      <c r="I347" s="203">
        <v>1</v>
      </c>
      <c r="J347" s="203">
        <v>2</v>
      </c>
      <c r="K347" s="203"/>
      <c r="L347" s="203">
        <v>1</v>
      </c>
      <c r="M347" s="203">
        <v>1</v>
      </c>
      <c r="N347" s="203">
        <v>2</v>
      </c>
      <c r="O347" s="203">
        <v>13</v>
      </c>
    </row>
    <row r="348" spans="1:15" ht="15" customHeight="1" x14ac:dyDescent="0.2">
      <c r="A348" s="86" t="s">
        <v>951</v>
      </c>
      <c r="B348" s="134" t="s">
        <v>153</v>
      </c>
      <c r="C348" s="203"/>
      <c r="D348" s="203">
        <v>1</v>
      </c>
      <c r="E348" s="203"/>
      <c r="F348" s="203"/>
      <c r="G348" s="203"/>
      <c r="H348" s="203"/>
      <c r="I348" s="203"/>
      <c r="J348" s="203">
        <v>1</v>
      </c>
      <c r="K348" s="203"/>
      <c r="L348" s="203"/>
      <c r="M348" s="203">
        <v>1</v>
      </c>
      <c r="N348" s="203"/>
      <c r="O348" s="203">
        <v>3</v>
      </c>
    </row>
    <row r="349" spans="1:15" ht="15" customHeight="1" x14ac:dyDescent="0.2">
      <c r="A349" s="86" t="s">
        <v>951</v>
      </c>
      <c r="B349" s="134" t="s">
        <v>150</v>
      </c>
      <c r="C349" s="203">
        <v>3</v>
      </c>
      <c r="D349" s="203">
        <v>9</v>
      </c>
      <c r="E349" s="203">
        <v>4</v>
      </c>
      <c r="F349" s="203">
        <v>4</v>
      </c>
      <c r="G349" s="203"/>
      <c r="H349" s="203">
        <v>2</v>
      </c>
      <c r="I349" s="203">
        <v>4</v>
      </c>
      <c r="J349" s="203">
        <v>3</v>
      </c>
      <c r="K349" s="203">
        <v>1</v>
      </c>
      <c r="L349" s="203"/>
      <c r="M349" s="203">
        <v>1</v>
      </c>
      <c r="N349" s="203">
        <v>4</v>
      </c>
      <c r="O349" s="203">
        <v>35</v>
      </c>
    </row>
    <row r="350" spans="1:15" ht="15" customHeight="1" x14ac:dyDescent="0.2">
      <c r="A350" s="86" t="s">
        <v>951</v>
      </c>
      <c r="B350" s="134" t="s">
        <v>155</v>
      </c>
      <c r="C350" s="203">
        <v>1</v>
      </c>
      <c r="D350" s="203"/>
      <c r="E350" s="203"/>
      <c r="F350" s="203"/>
      <c r="G350" s="203"/>
      <c r="H350" s="203"/>
      <c r="I350" s="203"/>
      <c r="J350" s="203"/>
      <c r="K350" s="203"/>
      <c r="L350" s="203"/>
      <c r="M350" s="203"/>
      <c r="N350" s="203"/>
      <c r="O350" s="203">
        <v>1</v>
      </c>
    </row>
    <row r="351" spans="1:15" ht="15" customHeight="1" x14ac:dyDescent="0.2">
      <c r="A351" s="86" t="s">
        <v>951</v>
      </c>
      <c r="B351" s="134" t="s">
        <v>154</v>
      </c>
      <c r="C351" s="203"/>
      <c r="D351" s="203"/>
      <c r="E351" s="203"/>
      <c r="F351" s="203"/>
      <c r="G351" s="203"/>
      <c r="H351" s="203"/>
      <c r="I351" s="203"/>
      <c r="J351" s="203"/>
      <c r="K351" s="203">
        <v>1</v>
      </c>
      <c r="L351" s="203"/>
      <c r="M351" s="203"/>
      <c r="N351" s="203"/>
      <c r="O351" s="203">
        <v>1</v>
      </c>
    </row>
    <row r="352" spans="1:15" ht="15" customHeight="1" x14ac:dyDescent="0.2">
      <c r="A352" s="86" t="s">
        <v>951</v>
      </c>
      <c r="B352" s="134" t="s">
        <v>118</v>
      </c>
      <c r="C352" s="203"/>
      <c r="D352" s="203"/>
      <c r="E352" s="203"/>
      <c r="F352" s="203"/>
      <c r="G352" s="203">
        <v>1</v>
      </c>
      <c r="H352" s="203">
        <v>1</v>
      </c>
      <c r="I352" s="203"/>
      <c r="J352" s="203">
        <v>2</v>
      </c>
      <c r="K352" s="203">
        <v>0</v>
      </c>
      <c r="L352" s="203">
        <v>5</v>
      </c>
      <c r="M352" s="203">
        <v>2</v>
      </c>
      <c r="N352" s="203">
        <v>2</v>
      </c>
      <c r="O352" s="203">
        <v>13</v>
      </c>
    </row>
    <row r="353" spans="1:15" ht="15" customHeight="1" x14ac:dyDescent="0.2">
      <c r="A353" s="86" t="s">
        <v>965</v>
      </c>
      <c r="B353" s="134" t="s">
        <v>114</v>
      </c>
      <c r="C353" s="203">
        <v>11</v>
      </c>
      <c r="D353" s="203">
        <v>11</v>
      </c>
      <c r="E353" s="203">
        <v>20</v>
      </c>
      <c r="F353" s="203">
        <v>10</v>
      </c>
      <c r="G353" s="203">
        <v>6</v>
      </c>
      <c r="H353" s="203">
        <v>21</v>
      </c>
      <c r="I353" s="203">
        <v>31</v>
      </c>
      <c r="J353" s="203">
        <v>45</v>
      </c>
      <c r="K353" s="203">
        <v>25</v>
      </c>
      <c r="L353" s="203">
        <v>10</v>
      </c>
      <c r="M353" s="203">
        <v>12</v>
      </c>
      <c r="N353" s="203">
        <v>23</v>
      </c>
      <c r="O353" s="203">
        <v>225</v>
      </c>
    </row>
    <row r="354" spans="1:15" ht="15" customHeight="1" x14ac:dyDescent="0.2">
      <c r="A354" s="86" t="s">
        <v>965</v>
      </c>
      <c r="B354" s="134" t="s">
        <v>120</v>
      </c>
      <c r="C354" s="203"/>
      <c r="D354" s="203">
        <v>3</v>
      </c>
      <c r="E354" s="203">
        <v>1</v>
      </c>
      <c r="F354" s="203">
        <v>1</v>
      </c>
      <c r="G354" s="203">
        <v>1</v>
      </c>
      <c r="H354" s="203"/>
      <c r="I354" s="203">
        <v>3</v>
      </c>
      <c r="J354" s="203">
        <v>4</v>
      </c>
      <c r="K354" s="203"/>
      <c r="L354" s="203">
        <v>2</v>
      </c>
      <c r="M354" s="203">
        <v>1</v>
      </c>
      <c r="N354" s="203"/>
      <c r="O354" s="203">
        <v>16</v>
      </c>
    </row>
    <row r="355" spans="1:15" ht="15" customHeight="1" x14ac:dyDescent="0.2">
      <c r="A355" s="86" t="s">
        <v>965</v>
      </c>
      <c r="B355" s="134" t="s">
        <v>117</v>
      </c>
      <c r="C355" s="203">
        <v>4</v>
      </c>
      <c r="D355" s="203">
        <v>7</v>
      </c>
      <c r="E355" s="203">
        <v>5</v>
      </c>
      <c r="F355" s="203">
        <v>6</v>
      </c>
      <c r="G355" s="203">
        <v>2</v>
      </c>
      <c r="H355" s="203">
        <v>1</v>
      </c>
      <c r="I355" s="203">
        <v>2</v>
      </c>
      <c r="J355" s="203">
        <v>3</v>
      </c>
      <c r="K355" s="203">
        <v>3</v>
      </c>
      <c r="L355" s="203">
        <v>4</v>
      </c>
      <c r="M355" s="203">
        <v>2</v>
      </c>
      <c r="N355" s="203">
        <v>2</v>
      </c>
      <c r="O355" s="203">
        <v>41</v>
      </c>
    </row>
    <row r="356" spans="1:15" ht="15" customHeight="1" x14ac:dyDescent="0.2">
      <c r="A356" s="86" t="s">
        <v>965</v>
      </c>
      <c r="B356" s="134" t="s">
        <v>115</v>
      </c>
      <c r="C356" s="203">
        <v>11</v>
      </c>
      <c r="D356" s="203">
        <v>13</v>
      </c>
      <c r="E356" s="203">
        <v>5</v>
      </c>
      <c r="F356" s="203">
        <v>5</v>
      </c>
      <c r="G356" s="203">
        <v>6</v>
      </c>
      <c r="H356" s="203">
        <v>8</v>
      </c>
      <c r="I356" s="203">
        <v>10</v>
      </c>
      <c r="J356" s="203">
        <v>8</v>
      </c>
      <c r="K356" s="203">
        <v>6</v>
      </c>
      <c r="L356" s="203">
        <v>5</v>
      </c>
      <c r="M356" s="203">
        <v>11</v>
      </c>
      <c r="N356" s="203">
        <v>5</v>
      </c>
      <c r="O356" s="203">
        <v>93</v>
      </c>
    </row>
    <row r="357" spans="1:15" ht="15" customHeight="1" x14ac:dyDescent="0.2">
      <c r="A357" s="86" t="s">
        <v>965</v>
      </c>
      <c r="B357" s="134" t="s">
        <v>119</v>
      </c>
      <c r="C357" s="203">
        <v>2</v>
      </c>
      <c r="D357" s="203">
        <v>4</v>
      </c>
      <c r="E357" s="203"/>
      <c r="F357" s="203">
        <v>4</v>
      </c>
      <c r="G357" s="203"/>
      <c r="H357" s="203"/>
      <c r="I357" s="203"/>
      <c r="J357" s="203"/>
      <c r="K357" s="203"/>
      <c r="L357" s="203"/>
      <c r="M357" s="203"/>
      <c r="N357" s="203"/>
      <c r="O357" s="203">
        <v>10</v>
      </c>
    </row>
    <row r="358" spans="1:15" ht="15" customHeight="1" x14ac:dyDescent="0.2">
      <c r="A358" s="86" t="s">
        <v>965</v>
      </c>
      <c r="B358" s="134" t="s">
        <v>116</v>
      </c>
      <c r="C358" s="203">
        <v>9</v>
      </c>
      <c r="D358" s="203">
        <v>9</v>
      </c>
      <c r="E358" s="203">
        <v>15</v>
      </c>
      <c r="F358" s="203">
        <v>6</v>
      </c>
      <c r="G358" s="203">
        <v>6</v>
      </c>
      <c r="H358" s="203">
        <v>9</v>
      </c>
      <c r="I358" s="203">
        <v>6</v>
      </c>
      <c r="J358" s="203">
        <v>13</v>
      </c>
      <c r="K358" s="203">
        <v>8</v>
      </c>
      <c r="L358" s="203">
        <v>11</v>
      </c>
      <c r="M358" s="203">
        <v>6</v>
      </c>
      <c r="N358" s="203">
        <v>13</v>
      </c>
      <c r="O358" s="203">
        <v>111</v>
      </c>
    </row>
    <row r="359" spans="1:15" ht="15" customHeight="1" x14ac:dyDescent="0.2">
      <c r="A359" s="86" t="s">
        <v>965</v>
      </c>
      <c r="B359" s="134" t="s">
        <v>153</v>
      </c>
      <c r="C359" s="203">
        <v>1</v>
      </c>
      <c r="D359" s="203">
        <v>1</v>
      </c>
      <c r="E359" s="203">
        <v>1</v>
      </c>
      <c r="F359" s="203">
        <v>2</v>
      </c>
      <c r="G359" s="203"/>
      <c r="H359" s="203"/>
      <c r="I359" s="203"/>
      <c r="J359" s="203">
        <v>1</v>
      </c>
      <c r="K359" s="203"/>
      <c r="L359" s="203"/>
      <c r="M359" s="203">
        <v>2</v>
      </c>
      <c r="N359" s="203">
        <v>1</v>
      </c>
      <c r="O359" s="203">
        <v>9</v>
      </c>
    </row>
    <row r="360" spans="1:15" ht="15" customHeight="1" x14ac:dyDescent="0.2">
      <c r="A360" s="86" t="s">
        <v>965</v>
      </c>
      <c r="B360" s="134" t="s">
        <v>150</v>
      </c>
      <c r="C360" s="203"/>
      <c r="D360" s="203">
        <v>3</v>
      </c>
      <c r="E360" s="203"/>
      <c r="F360" s="203">
        <v>3</v>
      </c>
      <c r="G360" s="203">
        <v>2</v>
      </c>
      <c r="H360" s="203">
        <v>5</v>
      </c>
      <c r="I360" s="203">
        <v>3</v>
      </c>
      <c r="J360" s="203">
        <v>2</v>
      </c>
      <c r="K360" s="203">
        <v>3</v>
      </c>
      <c r="L360" s="203">
        <v>6</v>
      </c>
      <c r="M360" s="203">
        <v>1</v>
      </c>
      <c r="N360" s="203">
        <v>3</v>
      </c>
      <c r="O360" s="203">
        <v>31</v>
      </c>
    </row>
    <row r="361" spans="1:15" ht="15" customHeight="1" x14ac:dyDescent="0.2">
      <c r="A361" s="86" t="s">
        <v>965</v>
      </c>
      <c r="B361" s="134" t="s">
        <v>155</v>
      </c>
      <c r="C361" s="203">
        <v>1</v>
      </c>
      <c r="D361" s="203"/>
      <c r="E361" s="203">
        <v>1</v>
      </c>
      <c r="F361" s="203"/>
      <c r="G361" s="203">
        <v>1</v>
      </c>
      <c r="H361" s="203"/>
      <c r="I361" s="203"/>
      <c r="J361" s="203"/>
      <c r="K361" s="203"/>
      <c r="L361" s="203"/>
      <c r="M361" s="203">
        <v>1</v>
      </c>
      <c r="N361" s="203"/>
      <c r="O361" s="203">
        <v>4</v>
      </c>
    </row>
    <row r="362" spans="1:15" ht="15" customHeight="1" x14ac:dyDescent="0.2">
      <c r="A362" s="86" t="s">
        <v>965</v>
      </c>
      <c r="B362" s="134" t="s">
        <v>118</v>
      </c>
      <c r="C362" s="203">
        <v>1</v>
      </c>
      <c r="D362" s="203">
        <v>3</v>
      </c>
      <c r="E362" s="203">
        <v>2</v>
      </c>
      <c r="F362" s="203">
        <v>2</v>
      </c>
      <c r="G362" s="203">
        <v>2</v>
      </c>
      <c r="H362" s="203">
        <v>3</v>
      </c>
      <c r="I362" s="203">
        <v>3</v>
      </c>
      <c r="J362" s="203">
        <v>2</v>
      </c>
      <c r="K362" s="203">
        <v>2</v>
      </c>
      <c r="L362" s="203">
        <v>2</v>
      </c>
      <c r="M362" s="203">
        <v>1</v>
      </c>
      <c r="N362" s="203">
        <v>1</v>
      </c>
      <c r="O362" s="203">
        <v>24</v>
      </c>
    </row>
    <row r="363" spans="1:15" ht="15" customHeight="1" x14ac:dyDescent="0.2">
      <c r="A363" s="86" t="s">
        <v>948</v>
      </c>
      <c r="B363" s="134" t="s">
        <v>114</v>
      </c>
      <c r="C363" s="203">
        <v>7</v>
      </c>
      <c r="D363" s="203">
        <v>10</v>
      </c>
      <c r="E363" s="203">
        <v>16</v>
      </c>
      <c r="F363" s="203">
        <v>15</v>
      </c>
      <c r="G363" s="203">
        <v>14</v>
      </c>
      <c r="H363" s="203">
        <v>36</v>
      </c>
      <c r="I363" s="203">
        <v>63</v>
      </c>
      <c r="J363" s="203">
        <v>87</v>
      </c>
      <c r="K363" s="203">
        <v>87</v>
      </c>
      <c r="L363" s="203">
        <v>35</v>
      </c>
      <c r="M363" s="203">
        <v>13</v>
      </c>
      <c r="N363" s="203">
        <v>13</v>
      </c>
      <c r="O363" s="203">
        <v>396</v>
      </c>
    </row>
    <row r="364" spans="1:15" ht="15" customHeight="1" x14ac:dyDescent="0.2">
      <c r="A364" s="86" t="s">
        <v>948</v>
      </c>
      <c r="B364" s="134" t="s">
        <v>120</v>
      </c>
      <c r="C364" s="203">
        <v>1</v>
      </c>
      <c r="D364" s="203">
        <v>1</v>
      </c>
      <c r="E364" s="203">
        <v>1</v>
      </c>
      <c r="F364" s="203"/>
      <c r="G364" s="203">
        <v>1</v>
      </c>
      <c r="H364" s="203">
        <v>1</v>
      </c>
      <c r="I364" s="203">
        <v>5</v>
      </c>
      <c r="J364" s="203">
        <v>8</v>
      </c>
      <c r="K364" s="203">
        <v>4</v>
      </c>
      <c r="L364" s="203"/>
      <c r="M364" s="203">
        <v>1</v>
      </c>
      <c r="N364" s="203">
        <v>1</v>
      </c>
      <c r="O364" s="203">
        <v>24</v>
      </c>
    </row>
    <row r="365" spans="1:15" ht="15" customHeight="1" x14ac:dyDescent="0.2">
      <c r="A365" s="86" t="s">
        <v>948</v>
      </c>
      <c r="B365" s="134" t="s">
        <v>117</v>
      </c>
      <c r="C365" s="203">
        <v>1</v>
      </c>
      <c r="D365" s="203">
        <v>1</v>
      </c>
      <c r="E365" s="203"/>
      <c r="F365" s="203">
        <v>1</v>
      </c>
      <c r="G365" s="203"/>
      <c r="H365" s="203">
        <v>2</v>
      </c>
      <c r="I365" s="203">
        <v>2</v>
      </c>
      <c r="J365" s="203">
        <v>4</v>
      </c>
      <c r="K365" s="203">
        <v>5</v>
      </c>
      <c r="L365" s="203">
        <v>3</v>
      </c>
      <c r="M365" s="203"/>
      <c r="N365" s="203">
        <v>1</v>
      </c>
      <c r="O365" s="203">
        <v>20</v>
      </c>
    </row>
    <row r="366" spans="1:15" ht="15" customHeight="1" x14ac:dyDescent="0.2">
      <c r="A366" s="86" t="s">
        <v>948</v>
      </c>
      <c r="B366" s="134" t="s">
        <v>156</v>
      </c>
      <c r="C366" s="203"/>
      <c r="D366" s="203"/>
      <c r="E366" s="203"/>
      <c r="F366" s="203"/>
      <c r="G366" s="203"/>
      <c r="H366" s="203"/>
      <c r="I366" s="203"/>
      <c r="J366" s="203">
        <v>1</v>
      </c>
      <c r="K366" s="203"/>
      <c r="L366" s="203">
        <v>1</v>
      </c>
      <c r="M366" s="203"/>
      <c r="N366" s="203">
        <v>1</v>
      </c>
      <c r="O366" s="203">
        <v>3</v>
      </c>
    </row>
    <row r="367" spans="1:15" ht="15" customHeight="1" x14ac:dyDescent="0.2">
      <c r="A367" s="86" t="s">
        <v>948</v>
      </c>
      <c r="B367" s="134" t="s">
        <v>161</v>
      </c>
      <c r="C367" s="203"/>
      <c r="D367" s="203"/>
      <c r="E367" s="203"/>
      <c r="F367" s="203"/>
      <c r="G367" s="203"/>
      <c r="H367" s="203"/>
      <c r="I367" s="203"/>
      <c r="J367" s="203"/>
      <c r="K367" s="203">
        <v>1</v>
      </c>
      <c r="L367" s="203"/>
      <c r="M367" s="203"/>
      <c r="N367" s="203"/>
      <c r="O367" s="203">
        <v>1</v>
      </c>
    </row>
    <row r="368" spans="1:15" ht="15" customHeight="1" x14ac:dyDescent="0.2">
      <c r="A368" s="86" t="s">
        <v>948</v>
      </c>
      <c r="B368" s="134" t="s">
        <v>152</v>
      </c>
      <c r="C368" s="203"/>
      <c r="D368" s="203"/>
      <c r="E368" s="203"/>
      <c r="F368" s="203"/>
      <c r="G368" s="203"/>
      <c r="H368" s="203"/>
      <c r="I368" s="203"/>
      <c r="J368" s="203"/>
      <c r="K368" s="203"/>
      <c r="L368" s="203"/>
      <c r="M368" s="203"/>
      <c r="N368" s="203">
        <v>1</v>
      </c>
      <c r="O368" s="203">
        <v>1</v>
      </c>
    </row>
    <row r="369" spans="1:15" ht="15" customHeight="1" x14ac:dyDescent="0.2">
      <c r="A369" s="86" t="s">
        <v>948</v>
      </c>
      <c r="B369" s="134" t="s">
        <v>115</v>
      </c>
      <c r="C369" s="203">
        <v>8</v>
      </c>
      <c r="D369" s="203">
        <v>3</v>
      </c>
      <c r="E369" s="203">
        <v>8</v>
      </c>
      <c r="F369" s="203">
        <v>4</v>
      </c>
      <c r="G369" s="203">
        <v>6</v>
      </c>
      <c r="H369" s="203">
        <v>12</v>
      </c>
      <c r="I369" s="203">
        <v>13</v>
      </c>
      <c r="J369" s="203">
        <v>19</v>
      </c>
      <c r="K369" s="203">
        <v>8</v>
      </c>
      <c r="L369" s="203">
        <v>13</v>
      </c>
      <c r="M369" s="203">
        <v>9</v>
      </c>
      <c r="N369" s="203">
        <v>7</v>
      </c>
      <c r="O369" s="203">
        <v>110</v>
      </c>
    </row>
    <row r="370" spans="1:15" ht="15" customHeight="1" x14ac:dyDescent="0.2">
      <c r="A370" s="86" t="s">
        <v>948</v>
      </c>
      <c r="B370" s="134" t="s">
        <v>119</v>
      </c>
      <c r="C370" s="203"/>
      <c r="D370" s="203">
        <v>5</v>
      </c>
      <c r="E370" s="203">
        <v>5</v>
      </c>
      <c r="F370" s="203">
        <v>3</v>
      </c>
      <c r="G370" s="203"/>
      <c r="H370" s="203">
        <v>1</v>
      </c>
      <c r="I370" s="203"/>
      <c r="J370" s="203">
        <v>1</v>
      </c>
      <c r="K370" s="203">
        <v>1</v>
      </c>
      <c r="L370" s="203">
        <v>1</v>
      </c>
      <c r="M370" s="203">
        <v>1</v>
      </c>
      <c r="N370" s="203">
        <v>3</v>
      </c>
      <c r="O370" s="203">
        <v>21</v>
      </c>
    </row>
    <row r="371" spans="1:15" ht="15" customHeight="1" x14ac:dyDescent="0.2">
      <c r="A371" s="86" t="s">
        <v>948</v>
      </c>
      <c r="B371" s="134" t="s">
        <v>116</v>
      </c>
      <c r="C371" s="203">
        <v>5</v>
      </c>
      <c r="D371" s="203">
        <v>3</v>
      </c>
      <c r="E371" s="203">
        <v>5</v>
      </c>
      <c r="F371" s="203">
        <v>2</v>
      </c>
      <c r="G371" s="203">
        <v>6</v>
      </c>
      <c r="H371" s="203">
        <v>7</v>
      </c>
      <c r="I371" s="203">
        <v>3</v>
      </c>
      <c r="J371" s="203">
        <v>5</v>
      </c>
      <c r="K371" s="203">
        <v>7</v>
      </c>
      <c r="L371" s="203">
        <v>2</v>
      </c>
      <c r="M371" s="203"/>
      <c r="N371" s="203">
        <v>3</v>
      </c>
      <c r="O371" s="203">
        <v>48</v>
      </c>
    </row>
    <row r="372" spans="1:15" ht="15" customHeight="1" x14ac:dyDescent="0.2">
      <c r="A372" s="86" t="s">
        <v>948</v>
      </c>
      <c r="B372" s="134" t="s">
        <v>153</v>
      </c>
      <c r="C372" s="203">
        <v>1</v>
      </c>
      <c r="D372" s="203"/>
      <c r="E372" s="203"/>
      <c r="F372" s="203"/>
      <c r="G372" s="203"/>
      <c r="H372" s="203"/>
      <c r="I372" s="203"/>
      <c r="J372" s="203">
        <v>1</v>
      </c>
      <c r="K372" s="203"/>
      <c r="L372" s="203">
        <v>1</v>
      </c>
      <c r="M372" s="203">
        <v>1</v>
      </c>
      <c r="N372" s="203"/>
      <c r="O372" s="203">
        <v>4</v>
      </c>
    </row>
    <row r="373" spans="1:15" ht="15" customHeight="1" x14ac:dyDescent="0.2">
      <c r="A373" s="86" t="s">
        <v>948</v>
      </c>
      <c r="B373" s="134" t="s">
        <v>150</v>
      </c>
      <c r="C373" s="203"/>
      <c r="D373" s="203">
        <v>1</v>
      </c>
      <c r="E373" s="203"/>
      <c r="F373" s="203">
        <v>1</v>
      </c>
      <c r="G373" s="203">
        <v>1</v>
      </c>
      <c r="H373" s="203"/>
      <c r="I373" s="203">
        <v>2</v>
      </c>
      <c r="J373" s="203">
        <v>4</v>
      </c>
      <c r="K373" s="203"/>
      <c r="L373" s="203"/>
      <c r="M373" s="203"/>
      <c r="N373" s="203"/>
      <c r="O373" s="203">
        <v>9</v>
      </c>
    </row>
    <row r="374" spans="1:15" ht="15" customHeight="1" x14ac:dyDescent="0.2">
      <c r="A374" s="86" t="s">
        <v>948</v>
      </c>
      <c r="B374" s="134" t="s">
        <v>151</v>
      </c>
      <c r="C374" s="203"/>
      <c r="D374" s="203"/>
      <c r="E374" s="203"/>
      <c r="F374" s="203"/>
      <c r="G374" s="203"/>
      <c r="H374" s="203"/>
      <c r="I374" s="203"/>
      <c r="J374" s="203"/>
      <c r="K374" s="203"/>
      <c r="L374" s="203">
        <v>1</v>
      </c>
      <c r="M374" s="203"/>
      <c r="N374" s="203">
        <v>1</v>
      </c>
      <c r="O374" s="203">
        <v>2</v>
      </c>
    </row>
    <row r="375" spans="1:15" ht="15" customHeight="1" x14ac:dyDescent="0.2">
      <c r="A375" s="86" t="s">
        <v>948</v>
      </c>
      <c r="B375" s="134" t="s">
        <v>154</v>
      </c>
      <c r="C375" s="203"/>
      <c r="D375" s="203">
        <v>1</v>
      </c>
      <c r="E375" s="203">
        <v>1</v>
      </c>
      <c r="F375" s="203"/>
      <c r="G375" s="203"/>
      <c r="H375" s="203"/>
      <c r="I375" s="203"/>
      <c r="J375" s="203"/>
      <c r="K375" s="203"/>
      <c r="L375" s="203"/>
      <c r="M375" s="203"/>
      <c r="N375" s="203"/>
      <c r="O375" s="203">
        <v>2</v>
      </c>
    </row>
    <row r="376" spans="1:15" ht="15" customHeight="1" x14ac:dyDescent="0.2">
      <c r="A376" s="86" t="s">
        <v>948</v>
      </c>
      <c r="B376" s="134" t="s">
        <v>155</v>
      </c>
      <c r="C376" s="203"/>
      <c r="D376" s="203">
        <v>1</v>
      </c>
      <c r="E376" s="203">
        <v>1</v>
      </c>
      <c r="F376" s="203">
        <v>5</v>
      </c>
      <c r="G376" s="203"/>
      <c r="H376" s="203"/>
      <c r="I376" s="203"/>
      <c r="J376" s="203"/>
      <c r="K376" s="203"/>
      <c r="L376" s="203">
        <v>1</v>
      </c>
      <c r="M376" s="203"/>
      <c r="N376" s="203"/>
      <c r="O376" s="203">
        <v>8</v>
      </c>
    </row>
    <row r="377" spans="1:15" ht="15" customHeight="1" x14ac:dyDescent="0.2">
      <c r="A377" s="86" t="s">
        <v>948</v>
      </c>
      <c r="B377" s="134" t="s">
        <v>118</v>
      </c>
      <c r="C377" s="203"/>
      <c r="D377" s="203">
        <v>2</v>
      </c>
      <c r="E377" s="203">
        <v>3</v>
      </c>
      <c r="F377" s="203">
        <v>1</v>
      </c>
      <c r="G377" s="203">
        <v>1</v>
      </c>
      <c r="H377" s="203">
        <v>1</v>
      </c>
      <c r="I377" s="203">
        <v>2</v>
      </c>
      <c r="J377" s="203"/>
      <c r="K377" s="203">
        <v>1</v>
      </c>
      <c r="L377" s="203"/>
      <c r="M377" s="203">
        <v>1</v>
      </c>
      <c r="N377" s="203"/>
      <c r="O377" s="203">
        <v>12</v>
      </c>
    </row>
    <row r="378" spans="1:15" ht="15" customHeight="1" x14ac:dyDescent="0.2">
      <c r="A378" s="86" t="s">
        <v>967</v>
      </c>
      <c r="B378" s="134" t="s">
        <v>114</v>
      </c>
      <c r="C378" s="203">
        <v>3</v>
      </c>
      <c r="D378" s="203">
        <v>3</v>
      </c>
      <c r="E378" s="203">
        <v>6</v>
      </c>
      <c r="F378" s="203">
        <v>2</v>
      </c>
      <c r="G378" s="203">
        <v>1</v>
      </c>
      <c r="H378" s="203">
        <v>3</v>
      </c>
      <c r="I378" s="203">
        <v>5</v>
      </c>
      <c r="J378" s="203">
        <v>5</v>
      </c>
      <c r="K378" s="203">
        <v>5</v>
      </c>
      <c r="L378" s="203">
        <v>1</v>
      </c>
      <c r="M378" s="203">
        <v>1</v>
      </c>
      <c r="N378" s="203">
        <v>2</v>
      </c>
      <c r="O378" s="203">
        <v>37</v>
      </c>
    </row>
    <row r="379" spans="1:15" ht="15" customHeight="1" x14ac:dyDescent="0.2">
      <c r="A379" s="86" t="s">
        <v>967</v>
      </c>
      <c r="B379" s="134" t="s">
        <v>120</v>
      </c>
      <c r="C379" s="203"/>
      <c r="D379" s="203"/>
      <c r="E379" s="203"/>
      <c r="F379" s="203">
        <v>1</v>
      </c>
      <c r="G379" s="203"/>
      <c r="H379" s="203"/>
      <c r="I379" s="203"/>
      <c r="J379" s="203"/>
      <c r="K379" s="203"/>
      <c r="L379" s="203"/>
      <c r="M379" s="203"/>
      <c r="N379" s="203"/>
      <c r="O379" s="203">
        <v>1</v>
      </c>
    </row>
    <row r="380" spans="1:15" ht="15" customHeight="1" x14ac:dyDescent="0.2">
      <c r="A380" s="86" t="s">
        <v>967</v>
      </c>
      <c r="B380" s="134" t="s">
        <v>117</v>
      </c>
      <c r="C380" s="203"/>
      <c r="D380" s="203">
        <v>3</v>
      </c>
      <c r="E380" s="203">
        <v>3</v>
      </c>
      <c r="F380" s="203">
        <v>3</v>
      </c>
      <c r="G380" s="203">
        <v>1</v>
      </c>
      <c r="H380" s="203">
        <v>3</v>
      </c>
      <c r="I380" s="203">
        <v>2</v>
      </c>
      <c r="J380" s="203">
        <v>5</v>
      </c>
      <c r="K380" s="203">
        <v>5</v>
      </c>
      <c r="L380" s="203">
        <v>1</v>
      </c>
      <c r="M380" s="203"/>
      <c r="N380" s="203"/>
      <c r="O380" s="203">
        <v>26</v>
      </c>
    </row>
    <row r="381" spans="1:15" ht="15" customHeight="1" x14ac:dyDescent="0.2">
      <c r="A381" s="86" t="s">
        <v>967</v>
      </c>
      <c r="B381" s="134" t="s">
        <v>115</v>
      </c>
      <c r="C381" s="203">
        <v>2</v>
      </c>
      <c r="D381" s="203">
        <v>3</v>
      </c>
      <c r="E381" s="203">
        <v>2</v>
      </c>
      <c r="F381" s="203">
        <v>2</v>
      </c>
      <c r="G381" s="203">
        <v>4</v>
      </c>
      <c r="H381" s="203">
        <v>6</v>
      </c>
      <c r="I381" s="203">
        <v>5</v>
      </c>
      <c r="J381" s="203"/>
      <c r="K381" s="203"/>
      <c r="L381" s="203">
        <v>3</v>
      </c>
      <c r="M381" s="203">
        <v>1</v>
      </c>
      <c r="N381" s="203">
        <v>1</v>
      </c>
      <c r="O381" s="203">
        <v>29</v>
      </c>
    </row>
    <row r="382" spans="1:15" ht="15" customHeight="1" x14ac:dyDescent="0.2">
      <c r="A382" s="86" t="s">
        <v>967</v>
      </c>
      <c r="B382" s="134" t="s">
        <v>119</v>
      </c>
      <c r="C382" s="203">
        <v>3</v>
      </c>
      <c r="D382" s="203">
        <v>8</v>
      </c>
      <c r="E382" s="203">
        <v>6</v>
      </c>
      <c r="F382" s="203">
        <v>4</v>
      </c>
      <c r="G382" s="203"/>
      <c r="H382" s="203">
        <v>2</v>
      </c>
      <c r="I382" s="203"/>
      <c r="J382" s="203"/>
      <c r="K382" s="203"/>
      <c r="L382" s="203"/>
      <c r="M382" s="203">
        <v>1</v>
      </c>
      <c r="N382" s="203">
        <v>7</v>
      </c>
      <c r="O382" s="203">
        <v>31</v>
      </c>
    </row>
    <row r="383" spans="1:15" ht="15" customHeight="1" x14ac:dyDescent="0.2">
      <c r="A383" s="86" t="s">
        <v>967</v>
      </c>
      <c r="B383" s="134" t="s">
        <v>153</v>
      </c>
      <c r="C383" s="203"/>
      <c r="D383" s="203"/>
      <c r="E383" s="203"/>
      <c r="F383" s="203"/>
      <c r="G383" s="203"/>
      <c r="H383" s="203"/>
      <c r="I383" s="203"/>
      <c r="J383" s="203"/>
      <c r="K383" s="203">
        <v>2</v>
      </c>
      <c r="L383" s="203">
        <v>2</v>
      </c>
      <c r="M383" s="203"/>
      <c r="N383" s="203"/>
      <c r="O383" s="203">
        <v>4</v>
      </c>
    </row>
    <row r="384" spans="1:15" ht="15" customHeight="1" x14ac:dyDescent="0.2">
      <c r="A384" s="86" t="s">
        <v>967</v>
      </c>
      <c r="B384" s="134" t="s">
        <v>150</v>
      </c>
      <c r="C384" s="203">
        <v>1</v>
      </c>
      <c r="D384" s="203">
        <v>1</v>
      </c>
      <c r="E384" s="203"/>
      <c r="F384" s="203">
        <v>5</v>
      </c>
      <c r="G384" s="203">
        <v>1</v>
      </c>
      <c r="H384" s="203">
        <v>2</v>
      </c>
      <c r="I384" s="203">
        <v>1</v>
      </c>
      <c r="J384" s="203">
        <v>4</v>
      </c>
      <c r="K384" s="203">
        <v>4</v>
      </c>
      <c r="L384" s="203"/>
      <c r="M384" s="203">
        <v>2</v>
      </c>
      <c r="N384" s="203"/>
      <c r="O384" s="203">
        <v>21</v>
      </c>
    </row>
    <row r="385" spans="1:15" ht="15" customHeight="1" x14ac:dyDescent="0.2">
      <c r="A385" s="86" t="s">
        <v>967</v>
      </c>
      <c r="B385" s="134" t="s">
        <v>154</v>
      </c>
      <c r="C385" s="203">
        <v>1</v>
      </c>
      <c r="D385" s="203"/>
      <c r="E385" s="203"/>
      <c r="F385" s="203"/>
      <c r="G385" s="203"/>
      <c r="H385" s="203"/>
      <c r="I385" s="203"/>
      <c r="J385" s="203"/>
      <c r="K385" s="203"/>
      <c r="L385" s="203"/>
      <c r="M385" s="203"/>
      <c r="N385" s="203"/>
      <c r="O385" s="203">
        <v>1</v>
      </c>
    </row>
    <row r="386" spans="1:15" ht="15" customHeight="1" x14ac:dyDescent="0.2">
      <c r="A386" s="86" t="s">
        <v>967</v>
      </c>
      <c r="B386" s="134" t="s">
        <v>155</v>
      </c>
      <c r="C386" s="203"/>
      <c r="D386" s="203"/>
      <c r="E386" s="203"/>
      <c r="F386" s="203"/>
      <c r="G386" s="203"/>
      <c r="H386" s="203"/>
      <c r="I386" s="203"/>
      <c r="J386" s="203"/>
      <c r="K386" s="203">
        <v>1</v>
      </c>
      <c r="L386" s="203"/>
      <c r="M386" s="203"/>
      <c r="N386" s="203"/>
      <c r="O386" s="203">
        <v>1</v>
      </c>
    </row>
    <row r="387" spans="1:15" ht="15" customHeight="1" x14ac:dyDescent="0.2">
      <c r="A387" s="86" t="s">
        <v>967</v>
      </c>
      <c r="B387" s="134" t="s">
        <v>118</v>
      </c>
      <c r="C387" s="203">
        <v>2</v>
      </c>
      <c r="D387" s="203">
        <v>1</v>
      </c>
      <c r="E387" s="203">
        <v>4</v>
      </c>
      <c r="F387" s="203">
        <v>2</v>
      </c>
      <c r="G387" s="203">
        <v>2</v>
      </c>
      <c r="H387" s="203">
        <v>3</v>
      </c>
      <c r="I387" s="203">
        <v>4</v>
      </c>
      <c r="J387" s="203">
        <v>5</v>
      </c>
      <c r="K387" s="203">
        <v>3</v>
      </c>
      <c r="L387" s="203">
        <v>3</v>
      </c>
      <c r="M387" s="203">
        <v>2</v>
      </c>
      <c r="N387" s="203">
        <v>1</v>
      </c>
      <c r="O387" s="203">
        <v>32</v>
      </c>
    </row>
    <row r="388" spans="1:15" ht="15" customHeight="1" x14ac:dyDescent="0.2">
      <c r="A388" s="86" t="s">
        <v>964</v>
      </c>
      <c r="B388" s="134" t="s">
        <v>90</v>
      </c>
      <c r="C388" s="203"/>
      <c r="D388" s="203"/>
      <c r="E388" s="203"/>
      <c r="F388" s="203"/>
      <c r="G388" s="203">
        <v>2</v>
      </c>
      <c r="H388" s="203">
        <v>3</v>
      </c>
      <c r="I388" s="203"/>
      <c r="J388" s="203"/>
      <c r="K388" s="203"/>
      <c r="L388" s="203"/>
      <c r="M388" s="203"/>
      <c r="N388" s="203"/>
      <c r="O388" s="203">
        <v>5</v>
      </c>
    </row>
    <row r="389" spans="1:15" ht="15" customHeight="1" x14ac:dyDescent="0.2">
      <c r="A389" s="86" t="s">
        <v>964</v>
      </c>
      <c r="B389" s="134" t="s">
        <v>114</v>
      </c>
      <c r="C389" s="203">
        <v>3</v>
      </c>
      <c r="D389" s="203">
        <v>3</v>
      </c>
      <c r="E389" s="203">
        <v>3</v>
      </c>
      <c r="F389" s="203">
        <v>2</v>
      </c>
      <c r="G389" s="203">
        <v>2</v>
      </c>
      <c r="H389" s="203">
        <v>14</v>
      </c>
      <c r="I389" s="203">
        <v>22</v>
      </c>
      <c r="J389" s="203">
        <v>33</v>
      </c>
      <c r="K389" s="203">
        <v>38</v>
      </c>
      <c r="L389" s="203">
        <v>16</v>
      </c>
      <c r="M389" s="203">
        <v>5</v>
      </c>
      <c r="N389" s="203">
        <v>3</v>
      </c>
      <c r="O389" s="203">
        <v>144</v>
      </c>
    </row>
    <row r="390" spans="1:15" ht="15" customHeight="1" x14ac:dyDescent="0.2">
      <c r="A390" s="86" t="s">
        <v>964</v>
      </c>
      <c r="B390" s="134" t="s">
        <v>120</v>
      </c>
      <c r="C390" s="203">
        <v>3</v>
      </c>
      <c r="D390" s="203"/>
      <c r="E390" s="203">
        <v>4</v>
      </c>
      <c r="F390" s="203"/>
      <c r="G390" s="203">
        <v>1</v>
      </c>
      <c r="H390" s="203"/>
      <c r="I390" s="203">
        <v>12</v>
      </c>
      <c r="J390" s="203">
        <v>1</v>
      </c>
      <c r="K390" s="203">
        <v>5</v>
      </c>
      <c r="L390" s="203">
        <v>2</v>
      </c>
      <c r="M390" s="203"/>
      <c r="N390" s="203"/>
      <c r="O390" s="203">
        <v>28</v>
      </c>
    </row>
    <row r="391" spans="1:15" ht="15" customHeight="1" x14ac:dyDescent="0.2">
      <c r="A391" s="86" t="s">
        <v>964</v>
      </c>
      <c r="B391" s="134" t="s">
        <v>117</v>
      </c>
      <c r="C391" s="203">
        <v>2</v>
      </c>
      <c r="D391" s="203">
        <v>3</v>
      </c>
      <c r="E391" s="203">
        <v>1</v>
      </c>
      <c r="F391" s="203">
        <v>2</v>
      </c>
      <c r="G391" s="203">
        <v>2</v>
      </c>
      <c r="H391" s="203">
        <v>2</v>
      </c>
      <c r="I391" s="203">
        <v>12</v>
      </c>
      <c r="J391" s="203">
        <v>14</v>
      </c>
      <c r="K391" s="203">
        <v>9</v>
      </c>
      <c r="L391" s="203">
        <v>9</v>
      </c>
      <c r="M391" s="203">
        <v>1</v>
      </c>
      <c r="N391" s="203">
        <v>4</v>
      </c>
      <c r="O391" s="203">
        <v>61</v>
      </c>
    </row>
    <row r="392" spans="1:15" ht="15" customHeight="1" x14ac:dyDescent="0.2">
      <c r="A392" s="86" t="s">
        <v>964</v>
      </c>
      <c r="B392" s="134" t="s">
        <v>156</v>
      </c>
      <c r="C392" s="203"/>
      <c r="D392" s="203"/>
      <c r="E392" s="203"/>
      <c r="F392" s="203"/>
      <c r="G392" s="203">
        <v>1</v>
      </c>
      <c r="H392" s="203"/>
      <c r="I392" s="203"/>
      <c r="J392" s="203"/>
      <c r="K392" s="203"/>
      <c r="L392" s="203"/>
      <c r="M392" s="203"/>
      <c r="N392" s="203"/>
      <c r="O392" s="203">
        <v>1</v>
      </c>
    </row>
    <row r="393" spans="1:15" ht="15" customHeight="1" x14ac:dyDescent="0.2">
      <c r="A393" s="86" t="s">
        <v>964</v>
      </c>
      <c r="B393" s="134" t="s">
        <v>152</v>
      </c>
      <c r="C393" s="203"/>
      <c r="D393" s="203"/>
      <c r="E393" s="203">
        <v>1</v>
      </c>
      <c r="F393" s="203"/>
      <c r="G393" s="203"/>
      <c r="H393" s="203"/>
      <c r="I393" s="203">
        <v>1</v>
      </c>
      <c r="J393" s="203"/>
      <c r="K393" s="203"/>
      <c r="L393" s="203"/>
      <c r="M393" s="203"/>
      <c r="N393" s="203"/>
      <c r="O393" s="203">
        <v>2</v>
      </c>
    </row>
    <row r="394" spans="1:15" ht="15" customHeight="1" x14ac:dyDescent="0.2">
      <c r="A394" s="86" t="s">
        <v>964</v>
      </c>
      <c r="B394" s="134" t="s">
        <v>115</v>
      </c>
      <c r="C394" s="203">
        <v>8</v>
      </c>
      <c r="D394" s="203">
        <v>3</v>
      </c>
      <c r="E394" s="203">
        <v>6</v>
      </c>
      <c r="F394" s="203">
        <v>8</v>
      </c>
      <c r="G394" s="203">
        <v>10</v>
      </c>
      <c r="H394" s="203">
        <v>11</v>
      </c>
      <c r="I394" s="203">
        <v>11</v>
      </c>
      <c r="J394" s="203">
        <v>7</v>
      </c>
      <c r="K394" s="203">
        <v>9</v>
      </c>
      <c r="L394" s="203">
        <v>21</v>
      </c>
      <c r="M394" s="203">
        <v>11</v>
      </c>
      <c r="N394" s="203">
        <v>8</v>
      </c>
      <c r="O394" s="203">
        <v>113</v>
      </c>
    </row>
    <row r="395" spans="1:15" ht="15" customHeight="1" x14ac:dyDescent="0.2">
      <c r="A395" s="86" t="s">
        <v>964</v>
      </c>
      <c r="B395" s="134" t="s">
        <v>119</v>
      </c>
      <c r="C395" s="203">
        <v>3</v>
      </c>
      <c r="D395" s="203">
        <v>3</v>
      </c>
      <c r="E395" s="203">
        <v>4</v>
      </c>
      <c r="F395" s="203">
        <v>5</v>
      </c>
      <c r="G395" s="203">
        <v>5</v>
      </c>
      <c r="H395" s="203"/>
      <c r="I395" s="203">
        <v>1</v>
      </c>
      <c r="J395" s="203">
        <v>1</v>
      </c>
      <c r="K395" s="203"/>
      <c r="L395" s="203"/>
      <c r="M395" s="203"/>
      <c r="N395" s="203">
        <v>5</v>
      </c>
      <c r="O395" s="203">
        <v>27</v>
      </c>
    </row>
    <row r="396" spans="1:15" ht="15" customHeight="1" x14ac:dyDescent="0.2">
      <c r="A396" s="86" t="s">
        <v>964</v>
      </c>
      <c r="B396" s="134" t="s">
        <v>116</v>
      </c>
      <c r="C396" s="203">
        <v>18</v>
      </c>
      <c r="D396" s="203">
        <v>20</v>
      </c>
      <c r="E396" s="203">
        <v>31</v>
      </c>
      <c r="F396" s="203">
        <v>32</v>
      </c>
      <c r="G396" s="203">
        <v>19</v>
      </c>
      <c r="H396" s="203">
        <v>30</v>
      </c>
      <c r="I396" s="203">
        <v>52</v>
      </c>
      <c r="J396" s="203">
        <v>73</v>
      </c>
      <c r="K396" s="203">
        <v>74</v>
      </c>
      <c r="L396" s="203">
        <v>67</v>
      </c>
      <c r="M396" s="203">
        <v>11</v>
      </c>
      <c r="N396" s="203">
        <v>7</v>
      </c>
      <c r="O396" s="203">
        <v>434</v>
      </c>
    </row>
    <row r="397" spans="1:15" ht="15" customHeight="1" x14ac:dyDescent="0.2">
      <c r="A397" s="86" t="s">
        <v>964</v>
      </c>
      <c r="B397" s="134" t="s">
        <v>153</v>
      </c>
      <c r="C397" s="203"/>
      <c r="D397" s="203"/>
      <c r="E397" s="203">
        <v>1</v>
      </c>
      <c r="F397" s="203"/>
      <c r="G397" s="203"/>
      <c r="H397" s="203">
        <v>1</v>
      </c>
      <c r="I397" s="203">
        <v>1</v>
      </c>
      <c r="J397" s="203">
        <v>1</v>
      </c>
      <c r="K397" s="203"/>
      <c r="L397" s="203">
        <v>2</v>
      </c>
      <c r="M397" s="203">
        <v>1</v>
      </c>
      <c r="N397" s="203">
        <v>1</v>
      </c>
      <c r="O397" s="203">
        <v>8</v>
      </c>
    </row>
    <row r="398" spans="1:15" ht="15" customHeight="1" x14ac:dyDescent="0.2">
      <c r="A398" s="86" t="s">
        <v>964</v>
      </c>
      <c r="B398" s="134" t="s">
        <v>150</v>
      </c>
      <c r="C398" s="203">
        <v>7</v>
      </c>
      <c r="D398" s="203">
        <v>5</v>
      </c>
      <c r="E398" s="203">
        <v>3</v>
      </c>
      <c r="F398" s="203">
        <v>8</v>
      </c>
      <c r="G398" s="203">
        <v>1</v>
      </c>
      <c r="H398" s="203">
        <v>2</v>
      </c>
      <c r="I398" s="203">
        <v>4</v>
      </c>
      <c r="J398" s="203">
        <v>4</v>
      </c>
      <c r="K398" s="203">
        <v>4</v>
      </c>
      <c r="L398" s="203">
        <v>5</v>
      </c>
      <c r="M398" s="203">
        <v>1</v>
      </c>
      <c r="N398" s="203">
        <v>1</v>
      </c>
      <c r="O398" s="203">
        <v>45</v>
      </c>
    </row>
    <row r="399" spans="1:15" ht="15" customHeight="1" x14ac:dyDescent="0.2">
      <c r="A399" s="86" t="s">
        <v>964</v>
      </c>
      <c r="B399" s="134" t="s">
        <v>155</v>
      </c>
      <c r="C399" s="203"/>
      <c r="D399" s="203"/>
      <c r="E399" s="203">
        <v>1</v>
      </c>
      <c r="F399" s="203">
        <v>1</v>
      </c>
      <c r="G399" s="203"/>
      <c r="H399" s="203"/>
      <c r="I399" s="203">
        <v>1</v>
      </c>
      <c r="J399" s="203">
        <v>2</v>
      </c>
      <c r="K399" s="203"/>
      <c r="L399" s="203"/>
      <c r="M399" s="203">
        <v>2</v>
      </c>
      <c r="N399" s="203">
        <v>2</v>
      </c>
      <c r="O399" s="203">
        <v>9</v>
      </c>
    </row>
    <row r="400" spans="1:15" ht="15" customHeight="1" x14ac:dyDescent="0.2">
      <c r="A400" s="86" t="s">
        <v>964</v>
      </c>
      <c r="B400" s="134" t="s">
        <v>118</v>
      </c>
      <c r="C400" s="203">
        <v>1</v>
      </c>
      <c r="D400" s="203"/>
      <c r="E400" s="203">
        <v>3</v>
      </c>
      <c r="F400" s="203">
        <v>1</v>
      </c>
      <c r="G400" s="203">
        <v>1</v>
      </c>
      <c r="H400" s="203">
        <v>2</v>
      </c>
      <c r="I400" s="203">
        <v>3</v>
      </c>
      <c r="J400" s="203">
        <v>3</v>
      </c>
      <c r="K400" s="203">
        <v>2</v>
      </c>
      <c r="L400" s="203">
        <v>5</v>
      </c>
      <c r="M400" s="203">
        <v>4</v>
      </c>
      <c r="N400" s="203">
        <v>1</v>
      </c>
      <c r="O400" s="203">
        <v>26</v>
      </c>
    </row>
    <row r="401" spans="1:15" ht="15" customHeight="1" x14ac:dyDescent="0.2">
      <c r="A401" s="86" t="s">
        <v>949</v>
      </c>
      <c r="B401" s="134" t="s">
        <v>90</v>
      </c>
      <c r="C401" s="203"/>
      <c r="D401" s="203">
        <v>1</v>
      </c>
      <c r="E401" s="203"/>
      <c r="F401" s="203"/>
      <c r="G401" s="203"/>
      <c r="H401" s="203"/>
      <c r="I401" s="203"/>
      <c r="J401" s="203"/>
      <c r="K401" s="203"/>
      <c r="L401" s="203"/>
      <c r="M401" s="203"/>
      <c r="N401" s="203"/>
      <c r="O401" s="203">
        <v>1</v>
      </c>
    </row>
    <row r="402" spans="1:15" ht="15" customHeight="1" x14ac:dyDescent="0.2">
      <c r="A402" s="86" t="s">
        <v>949</v>
      </c>
      <c r="B402" s="134" t="s">
        <v>114</v>
      </c>
      <c r="C402" s="203">
        <v>3</v>
      </c>
      <c r="D402" s="203"/>
      <c r="E402" s="203">
        <v>6</v>
      </c>
      <c r="F402" s="203">
        <v>1</v>
      </c>
      <c r="G402" s="203">
        <v>6</v>
      </c>
      <c r="H402" s="203">
        <v>6</v>
      </c>
      <c r="I402" s="203">
        <v>13</v>
      </c>
      <c r="J402" s="203">
        <v>24</v>
      </c>
      <c r="K402" s="203">
        <v>32</v>
      </c>
      <c r="L402" s="203">
        <v>22</v>
      </c>
      <c r="M402" s="203">
        <v>1</v>
      </c>
      <c r="N402" s="203">
        <v>1</v>
      </c>
      <c r="O402" s="203">
        <v>115</v>
      </c>
    </row>
    <row r="403" spans="1:15" ht="15" customHeight="1" x14ac:dyDescent="0.2">
      <c r="A403" s="86" t="s">
        <v>949</v>
      </c>
      <c r="B403" s="134" t="s">
        <v>120</v>
      </c>
      <c r="C403" s="203"/>
      <c r="D403" s="203"/>
      <c r="E403" s="203"/>
      <c r="F403" s="203"/>
      <c r="G403" s="203"/>
      <c r="H403" s="203"/>
      <c r="I403" s="203"/>
      <c r="J403" s="203">
        <v>1</v>
      </c>
      <c r="K403" s="203"/>
      <c r="L403" s="203"/>
      <c r="M403" s="203"/>
      <c r="N403" s="203"/>
      <c r="O403" s="203">
        <v>1</v>
      </c>
    </row>
    <row r="404" spans="1:15" ht="15" customHeight="1" x14ac:dyDescent="0.2">
      <c r="A404" s="86" t="s">
        <v>949</v>
      </c>
      <c r="B404" s="134" t="s">
        <v>117</v>
      </c>
      <c r="C404" s="203">
        <v>3</v>
      </c>
      <c r="D404" s="203">
        <v>8</v>
      </c>
      <c r="E404" s="203">
        <v>8</v>
      </c>
      <c r="F404" s="203">
        <v>12</v>
      </c>
      <c r="G404" s="203"/>
      <c r="H404" s="203">
        <v>5</v>
      </c>
      <c r="I404" s="203">
        <v>4</v>
      </c>
      <c r="J404" s="203">
        <v>9</v>
      </c>
      <c r="K404" s="203">
        <v>16</v>
      </c>
      <c r="L404" s="203">
        <v>7</v>
      </c>
      <c r="M404" s="203">
        <v>2</v>
      </c>
      <c r="N404" s="203">
        <v>2</v>
      </c>
      <c r="O404" s="203">
        <v>76</v>
      </c>
    </row>
    <row r="405" spans="1:15" ht="15" customHeight="1" x14ac:dyDescent="0.2">
      <c r="A405" s="86" t="s">
        <v>949</v>
      </c>
      <c r="B405" s="134" t="s">
        <v>156</v>
      </c>
      <c r="C405" s="203"/>
      <c r="D405" s="203"/>
      <c r="E405" s="203"/>
      <c r="F405" s="203"/>
      <c r="G405" s="203">
        <v>1</v>
      </c>
      <c r="H405" s="203"/>
      <c r="I405" s="203"/>
      <c r="J405" s="203"/>
      <c r="K405" s="203"/>
      <c r="L405" s="203"/>
      <c r="M405" s="203"/>
      <c r="N405" s="203"/>
      <c r="O405" s="203">
        <v>1</v>
      </c>
    </row>
    <row r="406" spans="1:15" ht="15" customHeight="1" x14ac:dyDescent="0.2">
      <c r="A406" s="86" t="s">
        <v>949</v>
      </c>
      <c r="B406" s="134" t="s">
        <v>159</v>
      </c>
      <c r="C406" s="203">
        <v>2</v>
      </c>
      <c r="D406" s="203"/>
      <c r="E406" s="203"/>
      <c r="F406" s="203"/>
      <c r="G406" s="203"/>
      <c r="H406" s="203"/>
      <c r="I406" s="203"/>
      <c r="J406" s="203"/>
      <c r="K406" s="203"/>
      <c r="L406" s="203"/>
      <c r="M406" s="203"/>
      <c r="N406" s="203"/>
      <c r="O406" s="203">
        <v>2</v>
      </c>
    </row>
    <row r="407" spans="1:15" ht="15" customHeight="1" x14ac:dyDescent="0.2">
      <c r="A407" s="86" t="s">
        <v>949</v>
      </c>
      <c r="B407" s="134" t="s">
        <v>115</v>
      </c>
      <c r="C407" s="203">
        <v>1</v>
      </c>
      <c r="D407" s="203">
        <v>2</v>
      </c>
      <c r="E407" s="203">
        <v>1</v>
      </c>
      <c r="F407" s="203">
        <v>3</v>
      </c>
      <c r="G407" s="203">
        <v>6</v>
      </c>
      <c r="H407" s="203">
        <v>3</v>
      </c>
      <c r="I407" s="203">
        <v>4</v>
      </c>
      <c r="J407" s="203">
        <v>6</v>
      </c>
      <c r="K407" s="203">
        <v>5</v>
      </c>
      <c r="L407" s="203">
        <v>6</v>
      </c>
      <c r="M407" s="203">
        <v>4</v>
      </c>
      <c r="N407" s="203">
        <v>6</v>
      </c>
      <c r="O407" s="203">
        <v>47</v>
      </c>
    </row>
    <row r="408" spans="1:15" ht="15" customHeight="1" x14ac:dyDescent="0.2">
      <c r="A408" s="86" t="s">
        <v>949</v>
      </c>
      <c r="B408" s="134" t="s">
        <v>119</v>
      </c>
      <c r="C408" s="203">
        <v>1</v>
      </c>
      <c r="D408" s="203"/>
      <c r="E408" s="203"/>
      <c r="F408" s="203">
        <v>1</v>
      </c>
      <c r="G408" s="203">
        <v>1</v>
      </c>
      <c r="H408" s="203"/>
      <c r="I408" s="203"/>
      <c r="J408" s="203"/>
      <c r="K408" s="203"/>
      <c r="L408" s="203"/>
      <c r="M408" s="203">
        <v>1</v>
      </c>
      <c r="N408" s="203">
        <v>2</v>
      </c>
      <c r="O408" s="203">
        <v>6</v>
      </c>
    </row>
    <row r="409" spans="1:15" ht="15" customHeight="1" x14ac:dyDescent="0.2">
      <c r="A409" s="86" t="s">
        <v>949</v>
      </c>
      <c r="B409" s="134" t="s">
        <v>116</v>
      </c>
      <c r="C409" s="203">
        <v>2</v>
      </c>
      <c r="D409" s="203">
        <v>4</v>
      </c>
      <c r="E409" s="203">
        <v>1</v>
      </c>
      <c r="F409" s="203">
        <v>4</v>
      </c>
      <c r="G409" s="203">
        <v>5</v>
      </c>
      <c r="H409" s="203">
        <v>4</v>
      </c>
      <c r="I409" s="203">
        <v>8</v>
      </c>
      <c r="J409" s="203">
        <v>2</v>
      </c>
      <c r="K409" s="203">
        <v>9</v>
      </c>
      <c r="L409" s="203">
        <v>5</v>
      </c>
      <c r="M409" s="203">
        <v>4</v>
      </c>
      <c r="N409" s="203">
        <v>3</v>
      </c>
      <c r="O409" s="203">
        <v>51</v>
      </c>
    </row>
    <row r="410" spans="1:15" ht="15" customHeight="1" x14ac:dyDescent="0.2">
      <c r="A410" s="86" t="s">
        <v>949</v>
      </c>
      <c r="B410" s="134" t="s">
        <v>153</v>
      </c>
      <c r="C410" s="203"/>
      <c r="D410" s="203"/>
      <c r="E410" s="203">
        <v>1</v>
      </c>
      <c r="F410" s="203"/>
      <c r="G410" s="203"/>
      <c r="H410" s="203"/>
      <c r="I410" s="203"/>
      <c r="J410" s="203">
        <v>1</v>
      </c>
      <c r="K410" s="203"/>
      <c r="L410" s="203">
        <v>1</v>
      </c>
      <c r="M410" s="203">
        <v>1</v>
      </c>
      <c r="N410" s="203">
        <v>1</v>
      </c>
      <c r="O410" s="203">
        <v>5</v>
      </c>
    </row>
    <row r="411" spans="1:15" ht="15" customHeight="1" x14ac:dyDescent="0.2">
      <c r="A411" s="86" t="s">
        <v>949</v>
      </c>
      <c r="B411" s="134" t="s">
        <v>150</v>
      </c>
      <c r="C411" s="203">
        <v>4</v>
      </c>
      <c r="D411" s="203">
        <v>2</v>
      </c>
      <c r="E411" s="203">
        <v>2</v>
      </c>
      <c r="F411" s="203">
        <v>4</v>
      </c>
      <c r="G411" s="203">
        <v>3</v>
      </c>
      <c r="H411" s="203">
        <v>4</v>
      </c>
      <c r="I411" s="203">
        <v>4</v>
      </c>
      <c r="J411" s="203">
        <v>1</v>
      </c>
      <c r="K411" s="203">
        <v>2</v>
      </c>
      <c r="L411" s="203">
        <v>1</v>
      </c>
      <c r="M411" s="203"/>
      <c r="N411" s="203">
        <v>1</v>
      </c>
      <c r="O411" s="203">
        <v>28</v>
      </c>
    </row>
    <row r="412" spans="1:15" ht="15" customHeight="1" x14ac:dyDescent="0.2">
      <c r="A412" s="86" t="s">
        <v>949</v>
      </c>
      <c r="B412" s="134" t="s">
        <v>118</v>
      </c>
      <c r="C412" s="203"/>
      <c r="D412" s="203">
        <v>1</v>
      </c>
      <c r="E412" s="203"/>
      <c r="F412" s="203">
        <v>1</v>
      </c>
      <c r="G412" s="203"/>
      <c r="H412" s="203"/>
      <c r="I412" s="203">
        <v>1</v>
      </c>
      <c r="J412" s="203">
        <v>2</v>
      </c>
      <c r="K412" s="203">
        <v>2</v>
      </c>
      <c r="L412" s="203"/>
      <c r="M412" s="203"/>
      <c r="N412" s="203"/>
      <c r="O412" s="203">
        <v>7</v>
      </c>
    </row>
    <row r="413" spans="1:15" ht="15" customHeight="1" x14ac:dyDescent="0.2">
      <c r="A413" s="86" t="s">
        <v>937</v>
      </c>
      <c r="B413" s="134" t="s">
        <v>114</v>
      </c>
      <c r="C413" s="203">
        <v>11</v>
      </c>
      <c r="D413" s="203">
        <v>17</v>
      </c>
      <c r="E413" s="203">
        <v>10</v>
      </c>
      <c r="F413" s="203">
        <v>10</v>
      </c>
      <c r="G413" s="203">
        <v>3</v>
      </c>
      <c r="H413" s="203">
        <v>12</v>
      </c>
      <c r="I413" s="203">
        <v>29</v>
      </c>
      <c r="J413" s="203">
        <v>28</v>
      </c>
      <c r="K413" s="203">
        <v>24</v>
      </c>
      <c r="L413" s="203">
        <v>12</v>
      </c>
      <c r="M413" s="203">
        <v>14</v>
      </c>
      <c r="N413" s="203">
        <v>9</v>
      </c>
      <c r="O413" s="203">
        <v>179</v>
      </c>
    </row>
    <row r="414" spans="1:15" ht="15" customHeight="1" x14ac:dyDescent="0.2">
      <c r="A414" s="86" t="s">
        <v>937</v>
      </c>
      <c r="B414" s="134" t="s">
        <v>120</v>
      </c>
      <c r="C414" s="203"/>
      <c r="D414" s="203">
        <v>3</v>
      </c>
      <c r="E414" s="203">
        <v>1</v>
      </c>
      <c r="F414" s="203"/>
      <c r="G414" s="203">
        <v>1</v>
      </c>
      <c r="H414" s="203"/>
      <c r="I414" s="203">
        <v>1</v>
      </c>
      <c r="J414" s="203"/>
      <c r="K414" s="203">
        <v>1</v>
      </c>
      <c r="L414" s="203">
        <v>1</v>
      </c>
      <c r="M414" s="203"/>
      <c r="N414" s="203"/>
      <c r="O414" s="203">
        <v>8</v>
      </c>
    </row>
    <row r="415" spans="1:15" ht="15" customHeight="1" x14ac:dyDescent="0.2">
      <c r="A415" s="86" t="s">
        <v>937</v>
      </c>
      <c r="B415" s="134" t="s">
        <v>117</v>
      </c>
      <c r="C415" s="203">
        <v>2</v>
      </c>
      <c r="D415" s="203"/>
      <c r="E415" s="203"/>
      <c r="F415" s="203">
        <v>1</v>
      </c>
      <c r="G415" s="203">
        <v>1</v>
      </c>
      <c r="H415" s="203">
        <v>2</v>
      </c>
      <c r="I415" s="203">
        <v>2</v>
      </c>
      <c r="J415" s="203">
        <v>1</v>
      </c>
      <c r="K415" s="203"/>
      <c r="L415" s="203"/>
      <c r="M415" s="203">
        <v>2</v>
      </c>
      <c r="N415" s="203"/>
      <c r="O415" s="203">
        <v>11</v>
      </c>
    </row>
    <row r="416" spans="1:15" ht="15" customHeight="1" x14ac:dyDescent="0.2">
      <c r="A416" s="86" t="s">
        <v>937</v>
      </c>
      <c r="B416" s="134" t="s">
        <v>170</v>
      </c>
      <c r="C416" s="203"/>
      <c r="D416" s="203"/>
      <c r="E416" s="203"/>
      <c r="F416" s="203"/>
      <c r="G416" s="203"/>
      <c r="H416" s="203"/>
      <c r="I416" s="203"/>
      <c r="J416" s="203"/>
      <c r="K416" s="203">
        <v>1</v>
      </c>
      <c r="L416" s="203"/>
      <c r="M416" s="203"/>
      <c r="N416" s="203"/>
      <c r="O416" s="203">
        <v>1</v>
      </c>
    </row>
    <row r="417" spans="1:15" ht="15" customHeight="1" x14ac:dyDescent="0.2">
      <c r="A417" s="86" t="s">
        <v>937</v>
      </c>
      <c r="B417" s="134" t="s">
        <v>115</v>
      </c>
      <c r="C417" s="203">
        <v>14</v>
      </c>
      <c r="D417" s="203">
        <v>13</v>
      </c>
      <c r="E417" s="203">
        <v>11</v>
      </c>
      <c r="F417" s="203">
        <v>9</v>
      </c>
      <c r="G417" s="203">
        <v>8</v>
      </c>
      <c r="H417" s="203">
        <v>8</v>
      </c>
      <c r="I417" s="203">
        <v>8</v>
      </c>
      <c r="J417" s="203">
        <v>9</v>
      </c>
      <c r="K417" s="203">
        <v>13</v>
      </c>
      <c r="L417" s="203">
        <v>14</v>
      </c>
      <c r="M417" s="203">
        <v>22</v>
      </c>
      <c r="N417" s="203">
        <v>11</v>
      </c>
      <c r="O417" s="203">
        <v>140</v>
      </c>
    </row>
    <row r="418" spans="1:15" ht="15" customHeight="1" x14ac:dyDescent="0.2">
      <c r="A418" s="86" t="s">
        <v>937</v>
      </c>
      <c r="B418" s="134" t="s">
        <v>119</v>
      </c>
      <c r="C418" s="203">
        <v>5</v>
      </c>
      <c r="D418" s="203">
        <v>1</v>
      </c>
      <c r="E418" s="203">
        <v>3</v>
      </c>
      <c r="F418" s="203">
        <v>3</v>
      </c>
      <c r="G418" s="203">
        <v>3</v>
      </c>
      <c r="H418" s="203">
        <v>1</v>
      </c>
      <c r="I418" s="203">
        <v>3</v>
      </c>
      <c r="J418" s="203">
        <v>1</v>
      </c>
      <c r="K418" s="203"/>
      <c r="L418" s="203"/>
      <c r="M418" s="203">
        <v>4</v>
      </c>
      <c r="N418" s="203">
        <v>2</v>
      </c>
      <c r="O418" s="203">
        <v>26</v>
      </c>
    </row>
    <row r="419" spans="1:15" ht="15" customHeight="1" x14ac:dyDescent="0.2">
      <c r="A419" s="86" t="s">
        <v>937</v>
      </c>
      <c r="B419" s="134" t="s">
        <v>116</v>
      </c>
      <c r="C419" s="203">
        <v>3</v>
      </c>
      <c r="D419" s="203"/>
      <c r="E419" s="203">
        <v>3</v>
      </c>
      <c r="F419" s="203">
        <v>1</v>
      </c>
      <c r="G419" s="203"/>
      <c r="H419" s="203"/>
      <c r="I419" s="203"/>
      <c r="J419" s="203">
        <v>4</v>
      </c>
      <c r="K419" s="203"/>
      <c r="L419" s="203"/>
      <c r="M419" s="203">
        <v>1</v>
      </c>
      <c r="N419" s="203">
        <v>1</v>
      </c>
      <c r="O419" s="203">
        <v>13</v>
      </c>
    </row>
    <row r="420" spans="1:15" ht="15" customHeight="1" x14ac:dyDescent="0.2">
      <c r="A420" s="86" t="s">
        <v>937</v>
      </c>
      <c r="B420" s="134" t="s">
        <v>153</v>
      </c>
      <c r="C420" s="203">
        <v>1</v>
      </c>
      <c r="D420" s="203">
        <v>2</v>
      </c>
      <c r="E420" s="203">
        <v>1</v>
      </c>
      <c r="F420" s="203">
        <v>1</v>
      </c>
      <c r="G420" s="203">
        <v>2</v>
      </c>
      <c r="H420" s="203"/>
      <c r="I420" s="203">
        <v>2</v>
      </c>
      <c r="J420" s="203"/>
      <c r="K420" s="203"/>
      <c r="L420" s="203"/>
      <c r="M420" s="203"/>
      <c r="N420" s="203">
        <v>2</v>
      </c>
      <c r="O420" s="203">
        <v>11</v>
      </c>
    </row>
    <row r="421" spans="1:15" ht="15" customHeight="1" x14ac:dyDescent="0.2">
      <c r="A421" s="86" t="s">
        <v>937</v>
      </c>
      <c r="B421" s="134" t="s">
        <v>150</v>
      </c>
      <c r="C421" s="203">
        <v>1</v>
      </c>
      <c r="D421" s="203">
        <v>2</v>
      </c>
      <c r="E421" s="203"/>
      <c r="F421" s="203">
        <v>2</v>
      </c>
      <c r="G421" s="203"/>
      <c r="H421" s="203">
        <v>6</v>
      </c>
      <c r="I421" s="203">
        <v>4</v>
      </c>
      <c r="J421" s="203">
        <v>4</v>
      </c>
      <c r="K421" s="203"/>
      <c r="L421" s="203">
        <v>5</v>
      </c>
      <c r="M421" s="203">
        <v>3</v>
      </c>
      <c r="N421" s="203">
        <v>5</v>
      </c>
      <c r="O421" s="203">
        <v>32</v>
      </c>
    </row>
    <row r="422" spans="1:15" ht="15" customHeight="1" x14ac:dyDescent="0.2">
      <c r="A422" s="86" t="s">
        <v>937</v>
      </c>
      <c r="B422" s="134" t="s">
        <v>151</v>
      </c>
      <c r="C422" s="203"/>
      <c r="D422" s="203">
        <v>1</v>
      </c>
      <c r="E422" s="203"/>
      <c r="F422" s="203"/>
      <c r="G422" s="203"/>
      <c r="H422" s="203"/>
      <c r="I422" s="203"/>
      <c r="J422" s="203"/>
      <c r="K422" s="203">
        <v>1</v>
      </c>
      <c r="L422" s="203"/>
      <c r="M422" s="203"/>
      <c r="N422" s="203"/>
      <c r="O422" s="203">
        <v>2</v>
      </c>
    </row>
    <row r="423" spans="1:15" ht="15" customHeight="1" x14ac:dyDescent="0.2">
      <c r="A423" s="86" t="s">
        <v>937</v>
      </c>
      <c r="B423" s="134" t="s">
        <v>155</v>
      </c>
      <c r="C423" s="203">
        <v>4</v>
      </c>
      <c r="D423" s="203"/>
      <c r="E423" s="203"/>
      <c r="F423" s="203"/>
      <c r="G423" s="203"/>
      <c r="H423" s="203"/>
      <c r="I423" s="203">
        <v>2</v>
      </c>
      <c r="J423" s="203"/>
      <c r="K423" s="203"/>
      <c r="L423" s="203">
        <v>1</v>
      </c>
      <c r="M423" s="203"/>
      <c r="N423" s="203">
        <v>2</v>
      </c>
      <c r="O423" s="203">
        <v>9</v>
      </c>
    </row>
    <row r="424" spans="1:15" ht="15" customHeight="1" x14ac:dyDescent="0.2">
      <c r="A424" s="86" t="s">
        <v>937</v>
      </c>
      <c r="B424" s="134" t="s">
        <v>118</v>
      </c>
      <c r="C424" s="203">
        <v>3</v>
      </c>
      <c r="D424" s="203">
        <v>3</v>
      </c>
      <c r="E424" s="203">
        <v>2</v>
      </c>
      <c r="F424" s="203">
        <v>2</v>
      </c>
      <c r="G424" s="203">
        <v>3</v>
      </c>
      <c r="H424" s="203"/>
      <c r="I424" s="203"/>
      <c r="J424" s="203">
        <v>3</v>
      </c>
      <c r="K424" s="203">
        <v>4</v>
      </c>
      <c r="L424" s="203">
        <v>2</v>
      </c>
      <c r="M424" s="203"/>
      <c r="N424" s="203">
        <v>1</v>
      </c>
      <c r="O424" s="203">
        <v>23</v>
      </c>
    </row>
    <row r="425" spans="1:15" ht="15" customHeight="1" x14ac:dyDescent="0.2">
      <c r="A425" s="86" t="s">
        <v>942</v>
      </c>
      <c r="B425" s="134" t="s">
        <v>114</v>
      </c>
      <c r="C425" s="203">
        <v>17</v>
      </c>
      <c r="D425" s="203">
        <v>17</v>
      </c>
      <c r="E425" s="203">
        <v>32</v>
      </c>
      <c r="F425" s="203">
        <v>17</v>
      </c>
      <c r="G425" s="203">
        <v>5</v>
      </c>
      <c r="H425" s="203">
        <v>28</v>
      </c>
      <c r="I425" s="203">
        <v>40</v>
      </c>
      <c r="J425" s="203">
        <v>64</v>
      </c>
      <c r="K425" s="203">
        <v>55</v>
      </c>
      <c r="L425" s="203">
        <v>41</v>
      </c>
      <c r="M425" s="203">
        <v>11</v>
      </c>
      <c r="N425" s="203">
        <v>21</v>
      </c>
      <c r="O425" s="203">
        <v>348</v>
      </c>
    </row>
    <row r="426" spans="1:15" ht="15" customHeight="1" x14ac:dyDescent="0.2">
      <c r="A426" s="86" t="s">
        <v>942</v>
      </c>
      <c r="B426" s="134" t="s">
        <v>120</v>
      </c>
      <c r="C426" s="203">
        <v>1</v>
      </c>
      <c r="D426" s="203">
        <v>2</v>
      </c>
      <c r="E426" s="203">
        <v>3</v>
      </c>
      <c r="F426" s="203">
        <v>2</v>
      </c>
      <c r="G426" s="203"/>
      <c r="H426" s="203">
        <v>1</v>
      </c>
      <c r="I426" s="203">
        <v>5</v>
      </c>
      <c r="J426" s="203">
        <v>5</v>
      </c>
      <c r="K426" s="203">
        <v>3</v>
      </c>
      <c r="L426" s="203">
        <v>2</v>
      </c>
      <c r="M426" s="203">
        <v>1</v>
      </c>
      <c r="N426" s="203"/>
      <c r="O426" s="203">
        <v>25</v>
      </c>
    </row>
    <row r="427" spans="1:15" ht="15" customHeight="1" x14ac:dyDescent="0.2">
      <c r="A427" s="86" t="s">
        <v>942</v>
      </c>
      <c r="B427" s="134" t="s">
        <v>170</v>
      </c>
      <c r="C427" s="203"/>
      <c r="D427" s="203"/>
      <c r="E427" s="203"/>
      <c r="F427" s="203"/>
      <c r="G427" s="203"/>
      <c r="H427" s="203"/>
      <c r="I427" s="203">
        <v>2</v>
      </c>
      <c r="J427" s="203"/>
      <c r="K427" s="203">
        <v>1</v>
      </c>
      <c r="L427" s="203"/>
      <c r="M427" s="203"/>
      <c r="N427" s="203"/>
      <c r="O427" s="203">
        <v>3</v>
      </c>
    </row>
    <row r="428" spans="1:15" ht="15" customHeight="1" x14ac:dyDescent="0.2">
      <c r="A428" s="86" t="s">
        <v>942</v>
      </c>
      <c r="B428" s="134" t="s">
        <v>117</v>
      </c>
      <c r="C428" s="203">
        <v>1</v>
      </c>
      <c r="D428" s="203">
        <v>2</v>
      </c>
      <c r="E428" s="203">
        <v>2</v>
      </c>
      <c r="F428" s="203">
        <v>3</v>
      </c>
      <c r="G428" s="203"/>
      <c r="H428" s="203">
        <v>3</v>
      </c>
      <c r="I428" s="203">
        <v>2</v>
      </c>
      <c r="J428" s="203">
        <v>4</v>
      </c>
      <c r="K428" s="203"/>
      <c r="L428" s="203"/>
      <c r="M428" s="203">
        <v>14</v>
      </c>
      <c r="N428" s="203">
        <v>10</v>
      </c>
      <c r="O428" s="203">
        <v>41</v>
      </c>
    </row>
    <row r="429" spans="1:15" ht="15" customHeight="1" x14ac:dyDescent="0.2">
      <c r="A429" s="86" t="s">
        <v>942</v>
      </c>
      <c r="B429" s="134" t="s">
        <v>161</v>
      </c>
      <c r="C429" s="203"/>
      <c r="D429" s="203"/>
      <c r="E429" s="203">
        <v>1</v>
      </c>
      <c r="F429" s="203"/>
      <c r="G429" s="203"/>
      <c r="H429" s="203"/>
      <c r="I429" s="203"/>
      <c r="J429" s="203"/>
      <c r="K429" s="203"/>
      <c r="L429" s="203"/>
      <c r="M429" s="203"/>
      <c r="N429" s="203"/>
      <c r="O429" s="203">
        <v>1</v>
      </c>
    </row>
    <row r="430" spans="1:15" ht="15" customHeight="1" x14ac:dyDescent="0.2">
      <c r="A430" s="86" t="s">
        <v>942</v>
      </c>
      <c r="B430" s="134" t="s">
        <v>115</v>
      </c>
      <c r="C430" s="203">
        <v>29</v>
      </c>
      <c r="D430" s="203">
        <v>11</v>
      </c>
      <c r="E430" s="203">
        <v>17</v>
      </c>
      <c r="F430" s="203">
        <v>16</v>
      </c>
      <c r="G430" s="203">
        <v>17</v>
      </c>
      <c r="H430" s="203">
        <v>17</v>
      </c>
      <c r="I430" s="203">
        <v>19</v>
      </c>
      <c r="J430" s="203">
        <v>22</v>
      </c>
      <c r="K430" s="203">
        <v>24</v>
      </c>
      <c r="L430" s="203">
        <v>14</v>
      </c>
      <c r="M430" s="203">
        <v>16</v>
      </c>
      <c r="N430" s="203">
        <v>21</v>
      </c>
      <c r="O430" s="203">
        <v>223</v>
      </c>
    </row>
    <row r="431" spans="1:15" ht="15" customHeight="1" x14ac:dyDescent="0.2">
      <c r="A431" s="86" t="s">
        <v>942</v>
      </c>
      <c r="B431" s="134" t="s">
        <v>119</v>
      </c>
      <c r="C431" s="203">
        <v>5</v>
      </c>
      <c r="D431" s="203">
        <v>4</v>
      </c>
      <c r="E431" s="203">
        <v>2</v>
      </c>
      <c r="F431" s="203">
        <v>5</v>
      </c>
      <c r="G431" s="203">
        <v>2</v>
      </c>
      <c r="H431" s="203">
        <v>5</v>
      </c>
      <c r="I431" s="203">
        <v>1</v>
      </c>
      <c r="J431" s="203">
        <v>4</v>
      </c>
      <c r="K431" s="203">
        <v>4</v>
      </c>
      <c r="L431" s="203">
        <v>8</v>
      </c>
      <c r="M431" s="203">
        <v>7</v>
      </c>
      <c r="N431" s="203">
        <v>5</v>
      </c>
      <c r="O431" s="203">
        <v>52</v>
      </c>
    </row>
    <row r="432" spans="1:15" ht="15" customHeight="1" x14ac:dyDescent="0.2">
      <c r="A432" s="86" t="s">
        <v>942</v>
      </c>
      <c r="B432" s="134" t="s">
        <v>116</v>
      </c>
      <c r="C432" s="203">
        <v>1</v>
      </c>
      <c r="D432" s="203">
        <v>1</v>
      </c>
      <c r="E432" s="203">
        <v>3</v>
      </c>
      <c r="F432" s="203">
        <v>5</v>
      </c>
      <c r="G432" s="203">
        <v>5</v>
      </c>
      <c r="H432" s="203">
        <v>5</v>
      </c>
      <c r="I432" s="203">
        <v>3</v>
      </c>
      <c r="J432" s="203">
        <v>6</v>
      </c>
      <c r="K432" s="203">
        <v>9</v>
      </c>
      <c r="L432" s="203">
        <v>8</v>
      </c>
      <c r="M432" s="203"/>
      <c r="N432" s="203">
        <v>1</v>
      </c>
      <c r="O432" s="203">
        <v>47</v>
      </c>
    </row>
    <row r="433" spans="1:15" ht="15" customHeight="1" x14ac:dyDescent="0.2">
      <c r="A433" s="86" t="s">
        <v>942</v>
      </c>
      <c r="B433" s="134" t="s">
        <v>153</v>
      </c>
      <c r="C433" s="203"/>
      <c r="D433" s="203"/>
      <c r="E433" s="203">
        <v>1</v>
      </c>
      <c r="F433" s="203"/>
      <c r="G433" s="203"/>
      <c r="H433" s="203"/>
      <c r="I433" s="203">
        <v>2</v>
      </c>
      <c r="J433" s="203">
        <v>1</v>
      </c>
      <c r="K433" s="203"/>
      <c r="L433" s="203">
        <v>1</v>
      </c>
      <c r="M433" s="203"/>
      <c r="N433" s="203"/>
      <c r="O433" s="203">
        <v>5</v>
      </c>
    </row>
    <row r="434" spans="1:15" ht="15" customHeight="1" x14ac:dyDescent="0.2">
      <c r="A434" s="86" t="s">
        <v>942</v>
      </c>
      <c r="B434" s="134" t="s">
        <v>150</v>
      </c>
      <c r="C434" s="203"/>
      <c r="D434" s="203"/>
      <c r="E434" s="203">
        <v>1</v>
      </c>
      <c r="F434" s="203">
        <v>2</v>
      </c>
      <c r="G434" s="203">
        <v>1</v>
      </c>
      <c r="H434" s="203">
        <v>3</v>
      </c>
      <c r="I434" s="203"/>
      <c r="J434" s="203">
        <v>6</v>
      </c>
      <c r="K434" s="203">
        <v>2</v>
      </c>
      <c r="L434" s="203">
        <v>2</v>
      </c>
      <c r="M434" s="203">
        <v>2</v>
      </c>
      <c r="N434" s="203">
        <v>1</v>
      </c>
      <c r="O434" s="203">
        <v>20</v>
      </c>
    </row>
    <row r="435" spans="1:15" ht="15" customHeight="1" x14ac:dyDescent="0.2">
      <c r="A435" s="86" t="s">
        <v>942</v>
      </c>
      <c r="B435" s="134" t="s">
        <v>151</v>
      </c>
      <c r="C435" s="203">
        <v>1</v>
      </c>
      <c r="D435" s="203"/>
      <c r="E435" s="203"/>
      <c r="F435" s="203"/>
      <c r="G435" s="203"/>
      <c r="H435" s="203">
        <v>1</v>
      </c>
      <c r="I435" s="203"/>
      <c r="J435" s="203"/>
      <c r="K435" s="203"/>
      <c r="L435" s="203"/>
      <c r="M435" s="203"/>
      <c r="N435" s="203"/>
      <c r="O435" s="203">
        <v>2</v>
      </c>
    </row>
    <row r="436" spans="1:15" ht="15" customHeight="1" x14ac:dyDescent="0.2">
      <c r="A436" s="86" t="s">
        <v>942</v>
      </c>
      <c r="B436" s="134" t="s">
        <v>158</v>
      </c>
      <c r="C436" s="203"/>
      <c r="D436" s="203"/>
      <c r="E436" s="203"/>
      <c r="F436" s="203"/>
      <c r="G436" s="203"/>
      <c r="H436" s="203"/>
      <c r="I436" s="203"/>
      <c r="J436" s="203"/>
      <c r="K436" s="203">
        <v>1</v>
      </c>
      <c r="L436" s="203"/>
      <c r="M436" s="203">
        <v>1</v>
      </c>
      <c r="N436" s="203"/>
      <c r="O436" s="203">
        <v>2</v>
      </c>
    </row>
    <row r="437" spans="1:15" ht="15" customHeight="1" x14ac:dyDescent="0.2">
      <c r="A437" s="86" t="s">
        <v>942</v>
      </c>
      <c r="B437" s="134" t="s">
        <v>154</v>
      </c>
      <c r="C437" s="203">
        <v>1</v>
      </c>
      <c r="D437" s="203">
        <v>1</v>
      </c>
      <c r="E437" s="203"/>
      <c r="F437" s="203"/>
      <c r="G437" s="203"/>
      <c r="H437" s="203"/>
      <c r="I437" s="203"/>
      <c r="J437" s="203">
        <v>1</v>
      </c>
      <c r="K437" s="203"/>
      <c r="L437" s="203"/>
      <c r="M437" s="203">
        <v>1</v>
      </c>
      <c r="N437" s="203">
        <v>2</v>
      </c>
      <c r="O437" s="203">
        <v>6</v>
      </c>
    </row>
    <row r="438" spans="1:15" ht="15" customHeight="1" x14ac:dyDescent="0.2">
      <c r="A438" s="86" t="s">
        <v>942</v>
      </c>
      <c r="B438" s="134" t="s">
        <v>155</v>
      </c>
      <c r="C438" s="203">
        <v>1</v>
      </c>
      <c r="D438" s="203"/>
      <c r="E438" s="203">
        <v>1</v>
      </c>
      <c r="F438" s="203"/>
      <c r="G438" s="203"/>
      <c r="H438" s="203"/>
      <c r="I438" s="203"/>
      <c r="J438" s="203"/>
      <c r="K438" s="203"/>
      <c r="L438" s="203"/>
      <c r="M438" s="203">
        <v>1</v>
      </c>
      <c r="N438" s="203"/>
      <c r="O438" s="203">
        <v>3</v>
      </c>
    </row>
    <row r="439" spans="1:15" ht="15" customHeight="1" x14ac:dyDescent="0.2">
      <c r="A439" s="86" t="s">
        <v>942</v>
      </c>
      <c r="B439" s="134" t="s">
        <v>118</v>
      </c>
      <c r="C439" s="203"/>
      <c r="D439" s="203"/>
      <c r="E439" s="203">
        <v>1</v>
      </c>
      <c r="F439" s="203"/>
      <c r="G439" s="203">
        <v>1</v>
      </c>
      <c r="H439" s="203"/>
      <c r="I439" s="203">
        <v>1</v>
      </c>
      <c r="J439" s="203">
        <v>2</v>
      </c>
      <c r="K439" s="203">
        <v>1</v>
      </c>
      <c r="L439" s="203">
        <v>2</v>
      </c>
      <c r="M439" s="203">
        <v>1</v>
      </c>
      <c r="N439" s="203">
        <v>1</v>
      </c>
      <c r="O439" s="203">
        <v>10</v>
      </c>
    </row>
    <row r="440" spans="1:15" ht="15" customHeight="1" x14ac:dyDescent="0.2">
      <c r="A440" s="86" t="s">
        <v>950</v>
      </c>
      <c r="B440" s="134" t="s">
        <v>114</v>
      </c>
      <c r="C440" s="203">
        <v>9</v>
      </c>
      <c r="D440" s="203">
        <v>1</v>
      </c>
      <c r="E440" s="203">
        <v>5</v>
      </c>
      <c r="F440" s="203">
        <v>9</v>
      </c>
      <c r="G440" s="203">
        <v>4</v>
      </c>
      <c r="H440" s="203">
        <v>4</v>
      </c>
      <c r="I440" s="203">
        <v>8</v>
      </c>
      <c r="J440" s="203">
        <v>9</v>
      </c>
      <c r="K440" s="203">
        <v>21</v>
      </c>
      <c r="L440" s="203">
        <v>7</v>
      </c>
      <c r="M440" s="203">
        <v>8</v>
      </c>
      <c r="N440" s="203">
        <v>2</v>
      </c>
      <c r="O440" s="203">
        <v>87</v>
      </c>
    </row>
    <row r="441" spans="1:15" ht="15" customHeight="1" x14ac:dyDescent="0.2">
      <c r="A441" s="86" t="s">
        <v>950</v>
      </c>
      <c r="B441" s="134" t="s">
        <v>120</v>
      </c>
      <c r="C441" s="203"/>
      <c r="D441" s="203">
        <v>1</v>
      </c>
      <c r="E441" s="203"/>
      <c r="F441" s="203"/>
      <c r="G441" s="203"/>
      <c r="H441" s="203"/>
      <c r="I441" s="203">
        <v>5</v>
      </c>
      <c r="J441" s="203">
        <v>2</v>
      </c>
      <c r="K441" s="203">
        <v>1</v>
      </c>
      <c r="L441" s="203">
        <v>1</v>
      </c>
      <c r="M441" s="203"/>
      <c r="N441" s="203"/>
      <c r="O441" s="203">
        <v>10</v>
      </c>
    </row>
    <row r="442" spans="1:15" ht="15" customHeight="1" x14ac:dyDescent="0.2">
      <c r="A442" s="86" t="s">
        <v>950</v>
      </c>
      <c r="B442" s="134" t="s">
        <v>117</v>
      </c>
      <c r="C442" s="203">
        <v>1</v>
      </c>
      <c r="D442" s="203">
        <v>4</v>
      </c>
      <c r="E442" s="203">
        <v>2</v>
      </c>
      <c r="F442" s="203">
        <v>1</v>
      </c>
      <c r="G442" s="203">
        <v>1</v>
      </c>
      <c r="H442" s="203">
        <v>1</v>
      </c>
      <c r="I442" s="203"/>
      <c r="J442" s="203"/>
      <c r="K442" s="203"/>
      <c r="L442" s="203">
        <v>2</v>
      </c>
      <c r="M442" s="203"/>
      <c r="N442" s="203"/>
      <c r="O442" s="203">
        <v>12</v>
      </c>
    </row>
    <row r="443" spans="1:15" ht="15" customHeight="1" x14ac:dyDescent="0.2">
      <c r="A443" s="86" t="s">
        <v>950</v>
      </c>
      <c r="B443" s="134" t="s">
        <v>159</v>
      </c>
      <c r="C443" s="203"/>
      <c r="D443" s="203"/>
      <c r="E443" s="203"/>
      <c r="F443" s="203"/>
      <c r="G443" s="203"/>
      <c r="H443" s="203"/>
      <c r="I443" s="203"/>
      <c r="J443" s="203"/>
      <c r="K443" s="203"/>
      <c r="L443" s="203"/>
      <c r="M443" s="203"/>
      <c r="N443" s="203">
        <v>1</v>
      </c>
      <c r="O443" s="203">
        <v>1</v>
      </c>
    </row>
    <row r="444" spans="1:15" ht="15" customHeight="1" x14ac:dyDescent="0.2">
      <c r="A444" s="86" t="s">
        <v>950</v>
      </c>
      <c r="B444" s="134" t="s">
        <v>115</v>
      </c>
      <c r="C444" s="203">
        <v>7</v>
      </c>
      <c r="D444" s="203">
        <v>7</v>
      </c>
      <c r="E444" s="203">
        <v>4</v>
      </c>
      <c r="F444" s="203">
        <v>5</v>
      </c>
      <c r="G444" s="203">
        <v>4</v>
      </c>
      <c r="H444" s="203">
        <v>5</v>
      </c>
      <c r="I444" s="203">
        <v>4</v>
      </c>
      <c r="J444" s="203">
        <v>1</v>
      </c>
      <c r="K444" s="203">
        <v>5</v>
      </c>
      <c r="L444" s="203">
        <v>5</v>
      </c>
      <c r="M444" s="203">
        <v>9</v>
      </c>
      <c r="N444" s="203">
        <v>12</v>
      </c>
      <c r="O444" s="203">
        <v>68</v>
      </c>
    </row>
    <row r="445" spans="1:15" ht="15" customHeight="1" x14ac:dyDescent="0.2">
      <c r="A445" s="86" t="s">
        <v>950</v>
      </c>
      <c r="B445" s="134" t="s">
        <v>119</v>
      </c>
      <c r="C445" s="203"/>
      <c r="D445" s="203">
        <v>2</v>
      </c>
      <c r="E445" s="203">
        <v>1</v>
      </c>
      <c r="F445" s="203">
        <v>1</v>
      </c>
      <c r="G445" s="203"/>
      <c r="H445" s="203"/>
      <c r="I445" s="203"/>
      <c r="J445" s="203"/>
      <c r="K445" s="203">
        <v>1</v>
      </c>
      <c r="L445" s="203">
        <v>2</v>
      </c>
      <c r="M445" s="203">
        <v>1</v>
      </c>
      <c r="N445" s="203">
        <v>4</v>
      </c>
      <c r="O445" s="203">
        <v>12</v>
      </c>
    </row>
    <row r="446" spans="1:15" ht="15" customHeight="1" x14ac:dyDescent="0.2">
      <c r="A446" s="86" t="s">
        <v>950</v>
      </c>
      <c r="B446" s="134" t="s">
        <v>116</v>
      </c>
      <c r="C446" s="203"/>
      <c r="D446" s="203"/>
      <c r="E446" s="203"/>
      <c r="F446" s="203"/>
      <c r="G446" s="203">
        <v>1</v>
      </c>
      <c r="H446" s="203"/>
      <c r="I446" s="203"/>
      <c r="J446" s="203"/>
      <c r="K446" s="203"/>
      <c r="L446" s="203"/>
      <c r="M446" s="203">
        <v>2</v>
      </c>
      <c r="N446" s="203">
        <v>1</v>
      </c>
      <c r="O446" s="203">
        <v>4</v>
      </c>
    </row>
    <row r="447" spans="1:15" ht="15" customHeight="1" x14ac:dyDescent="0.2">
      <c r="A447" s="86" t="s">
        <v>950</v>
      </c>
      <c r="B447" s="134" t="s">
        <v>153</v>
      </c>
      <c r="C447" s="203"/>
      <c r="D447" s="203"/>
      <c r="E447" s="203">
        <v>1</v>
      </c>
      <c r="F447" s="203"/>
      <c r="G447" s="203"/>
      <c r="H447" s="203"/>
      <c r="I447" s="203">
        <v>1</v>
      </c>
      <c r="J447" s="203"/>
      <c r="K447" s="203"/>
      <c r="L447" s="203"/>
      <c r="M447" s="203"/>
      <c r="N447" s="203"/>
      <c r="O447" s="203">
        <v>2</v>
      </c>
    </row>
    <row r="448" spans="1:15" ht="15" customHeight="1" x14ac:dyDescent="0.2">
      <c r="A448" s="86" t="s">
        <v>950</v>
      </c>
      <c r="B448" s="134" t="s">
        <v>150</v>
      </c>
      <c r="C448" s="203">
        <v>2</v>
      </c>
      <c r="D448" s="203"/>
      <c r="E448" s="203">
        <v>2</v>
      </c>
      <c r="F448" s="203"/>
      <c r="G448" s="203">
        <v>1</v>
      </c>
      <c r="H448" s="203">
        <v>4</v>
      </c>
      <c r="I448" s="203">
        <v>1</v>
      </c>
      <c r="J448" s="203">
        <v>1</v>
      </c>
      <c r="K448" s="203">
        <v>3</v>
      </c>
      <c r="L448" s="203">
        <v>1</v>
      </c>
      <c r="M448" s="203"/>
      <c r="N448" s="203"/>
      <c r="O448" s="203">
        <v>15</v>
      </c>
    </row>
    <row r="449" spans="1:15" ht="15" customHeight="1" x14ac:dyDescent="0.2">
      <c r="A449" s="86" t="s">
        <v>950</v>
      </c>
      <c r="B449" s="134" t="s">
        <v>151</v>
      </c>
      <c r="C449" s="203"/>
      <c r="D449" s="203"/>
      <c r="E449" s="203">
        <v>1</v>
      </c>
      <c r="F449" s="203"/>
      <c r="G449" s="203"/>
      <c r="H449" s="203"/>
      <c r="I449" s="203"/>
      <c r="J449" s="203"/>
      <c r="K449" s="203"/>
      <c r="L449" s="203"/>
      <c r="M449" s="203"/>
      <c r="N449" s="203"/>
      <c r="O449" s="203">
        <v>1</v>
      </c>
    </row>
    <row r="450" spans="1:15" ht="15" customHeight="1" x14ac:dyDescent="0.2">
      <c r="A450" s="86" t="s">
        <v>950</v>
      </c>
      <c r="B450" s="134" t="s">
        <v>155</v>
      </c>
      <c r="C450" s="203"/>
      <c r="D450" s="203"/>
      <c r="E450" s="203"/>
      <c r="F450" s="203"/>
      <c r="G450" s="203">
        <v>1</v>
      </c>
      <c r="H450" s="203"/>
      <c r="I450" s="203"/>
      <c r="J450" s="203"/>
      <c r="K450" s="203"/>
      <c r="L450" s="203"/>
      <c r="M450" s="203"/>
      <c r="N450" s="203"/>
      <c r="O450" s="203">
        <v>1</v>
      </c>
    </row>
    <row r="451" spans="1:15" ht="15" customHeight="1" x14ac:dyDescent="0.2">
      <c r="A451" s="86" t="s">
        <v>950</v>
      </c>
      <c r="B451" s="134" t="s">
        <v>118</v>
      </c>
      <c r="C451" s="203">
        <v>3</v>
      </c>
      <c r="D451" s="203">
        <v>4</v>
      </c>
      <c r="E451" s="203">
        <v>3</v>
      </c>
      <c r="F451" s="203">
        <v>2</v>
      </c>
      <c r="G451" s="203">
        <v>4</v>
      </c>
      <c r="H451" s="203">
        <v>3</v>
      </c>
      <c r="I451" s="203">
        <v>2</v>
      </c>
      <c r="J451" s="203">
        <v>8</v>
      </c>
      <c r="K451" s="203">
        <v>5</v>
      </c>
      <c r="L451" s="203">
        <v>5</v>
      </c>
      <c r="M451" s="203">
        <v>3</v>
      </c>
      <c r="N451" s="203">
        <v>3</v>
      </c>
      <c r="O451" s="203">
        <v>45</v>
      </c>
    </row>
    <row r="452" spans="1:15" ht="15" customHeight="1" x14ac:dyDescent="0.2">
      <c r="A452" s="86" t="s">
        <v>952</v>
      </c>
      <c r="B452" s="134" t="s">
        <v>114</v>
      </c>
      <c r="C452" s="203">
        <v>24</v>
      </c>
      <c r="D452" s="203">
        <v>19</v>
      </c>
      <c r="E452" s="203">
        <v>25</v>
      </c>
      <c r="F452" s="203">
        <v>20</v>
      </c>
      <c r="G452" s="203">
        <v>20</v>
      </c>
      <c r="H452" s="203">
        <v>35</v>
      </c>
      <c r="I452" s="203">
        <v>95</v>
      </c>
      <c r="J452" s="203">
        <v>73</v>
      </c>
      <c r="K452" s="203">
        <v>64</v>
      </c>
      <c r="L452" s="203">
        <v>42</v>
      </c>
      <c r="M452" s="203">
        <v>21</v>
      </c>
      <c r="N452" s="203">
        <v>22</v>
      </c>
      <c r="O452" s="203">
        <v>460</v>
      </c>
    </row>
    <row r="453" spans="1:15" ht="15" customHeight="1" x14ac:dyDescent="0.2">
      <c r="A453" s="86" t="s">
        <v>952</v>
      </c>
      <c r="B453" s="134" t="s">
        <v>120</v>
      </c>
      <c r="C453" s="203">
        <v>2</v>
      </c>
      <c r="D453" s="203">
        <v>2</v>
      </c>
      <c r="E453" s="203">
        <v>5</v>
      </c>
      <c r="F453" s="203">
        <v>1</v>
      </c>
      <c r="G453" s="203">
        <v>2</v>
      </c>
      <c r="H453" s="203">
        <v>2</v>
      </c>
      <c r="I453" s="203">
        <v>15</v>
      </c>
      <c r="J453" s="203">
        <v>8</v>
      </c>
      <c r="K453" s="203">
        <v>12</v>
      </c>
      <c r="L453" s="203">
        <v>4</v>
      </c>
      <c r="M453" s="203">
        <v>4</v>
      </c>
      <c r="N453" s="203">
        <v>3</v>
      </c>
      <c r="O453" s="203">
        <v>60</v>
      </c>
    </row>
    <row r="454" spans="1:15" ht="15" customHeight="1" x14ac:dyDescent="0.2">
      <c r="A454" s="86" t="s">
        <v>952</v>
      </c>
      <c r="B454" s="134" t="s">
        <v>117</v>
      </c>
      <c r="C454" s="203">
        <v>4</v>
      </c>
      <c r="D454" s="203">
        <v>6</v>
      </c>
      <c r="E454" s="203">
        <v>13</v>
      </c>
      <c r="F454" s="203">
        <v>3</v>
      </c>
      <c r="G454" s="203">
        <v>4</v>
      </c>
      <c r="H454" s="203"/>
      <c r="I454" s="203">
        <v>6</v>
      </c>
      <c r="J454" s="203">
        <v>9</v>
      </c>
      <c r="K454" s="203">
        <v>6</v>
      </c>
      <c r="L454" s="203">
        <v>7</v>
      </c>
      <c r="M454" s="203">
        <v>11</v>
      </c>
      <c r="N454" s="203">
        <v>6</v>
      </c>
      <c r="O454" s="203">
        <v>75</v>
      </c>
    </row>
    <row r="455" spans="1:15" ht="15" customHeight="1" x14ac:dyDescent="0.2">
      <c r="A455" s="86" t="s">
        <v>952</v>
      </c>
      <c r="B455" s="134" t="s">
        <v>161</v>
      </c>
      <c r="C455" s="203"/>
      <c r="D455" s="203">
        <v>1</v>
      </c>
      <c r="E455" s="203"/>
      <c r="F455" s="203"/>
      <c r="G455" s="203"/>
      <c r="H455" s="203"/>
      <c r="I455" s="203"/>
      <c r="J455" s="203"/>
      <c r="K455" s="203"/>
      <c r="L455" s="203"/>
      <c r="M455" s="203"/>
      <c r="N455" s="203"/>
      <c r="O455" s="203">
        <v>1</v>
      </c>
    </row>
    <row r="456" spans="1:15" ht="15" customHeight="1" x14ac:dyDescent="0.2">
      <c r="A456" s="86" t="s">
        <v>952</v>
      </c>
      <c r="B456" s="134" t="s">
        <v>156</v>
      </c>
      <c r="C456" s="203"/>
      <c r="D456" s="203"/>
      <c r="E456" s="203"/>
      <c r="F456" s="203"/>
      <c r="G456" s="203"/>
      <c r="H456" s="203"/>
      <c r="I456" s="203"/>
      <c r="J456" s="203"/>
      <c r="K456" s="203"/>
      <c r="L456" s="203">
        <v>2</v>
      </c>
      <c r="M456" s="203"/>
      <c r="N456" s="203"/>
      <c r="O456" s="203">
        <v>2</v>
      </c>
    </row>
    <row r="457" spans="1:15" ht="15" customHeight="1" x14ac:dyDescent="0.2">
      <c r="A457" s="86" t="s">
        <v>952</v>
      </c>
      <c r="B457" s="134" t="s">
        <v>170</v>
      </c>
      <c r="C457" s="203"/>
      <c r="D457" s="203"/>
      <c r="E457" s="203"/>
      <c r="F457" s="203"/>
      <c r="G457" s="203"/>
      <c r="H457" s="203"/>
      <c r="I457" s="203"/>
      <c r="J457" s="203">
        <v>1</v>
      </c>
      <c r="K457" s="203"/>
      <c r="L457" s="203"/>
      <c r="M457" s="203"/>
      <c r="N457" s="203"/>
      <c r="O457" s="203">
        <v>1</v>
      </c>
    </row>
    <row r="458" spans="1:15" ht="15" customHeight="1" x14ac:dyDescent="0.2">
      <c r="A458" s="86" t="s">
        <v>952</v>
      </c>
      <c r="B458" s="134" t="s">
        <v>152</v>
      </c>
      <c r="C458" s="203">
        <v>1</v>
      </c>
      <c r="D458" s="203"/>
      <c r="E458" s="203"/>
      <c r="F458" s="203">
        <v>1</v>
      </c>
      <c r="G458" s="203">
        <v>1</v>
      </c>
      <c r="H458" s="203">
        <v>1</v>
      </c>
      <c r="I458" s="203"/>
      <c r="J458" s="203"/>
      <c r="K458" s="203"/>
      <c r="L458" s="203">
        <v>1</v>
      </c>
      <c r="M458" s="203"/>
      <c r="N458" s="203"/>
      <c r="O458" s="203">
        <v>5</v>
      </c>
    </row>
    <row r="459" spans="1:15" ht="15" customHeight="1" x14ac:dyDescent="0.2">
      <c r="A459" s="86" t="s">
        <v>952</v>
      </c>
      <c r="B459" s="134" t="s">
        <v>159</v>
      </c>
      <c r="C459" s="203"/>
      <c r="D459" s="203"/>
      <c r="E459" s="203"/>
      <c r="F459" s="203"/>
      <c r="G459" s="203"/>
      <c r="H459" s="203"/>
      <c r="I459" s="203"/>
      <c r="J459" s="203"/>
      <c r="K459" s="203"/>
      <c r="L459" s="203"/>
      <c r="M459" s="203"/>
      <c r="N459" s="203">
        <v>1</v>
      </c>
      <c r="O459" s="203">
        <v>1</v>
      </c>
    </row>
    <row r="460" spans="1:15" ht="15" customHeight="1" x14ac:dyDescent="0.2">
      <c r="A460" s="86" t="s">
        <v>952</v>
      </c>
      <c r="B460" s="134" t="s">
        <v>115</v>
      </c>
      <c r="C460" s="203">
        <v>39</v>
      </c>
      <c r="D460" s="203">
        <v>25</v>
      </c>
      <c r="E460" s="203">
        <v>24</v>
      </c>
      <c r="F460" s="203">
        <v>26</v>
      </c>
      <c r="G460" s="203">
        <v>28</v>
      </c>
      <c r="H460" s="203">
        <v>26</v>
      </c>
      <c r="I460" s="203">
        <v>32</v>
      </c>
      <c r="J460" s="203">
        <v>10</v>
      </c>
      <c r="K460" s="203">
        <v>31</v>
      </c>
      <c r="L460" s="203">
        <v>44</v>
      </c>
      <c r="M460" s="203">
        <v>31</v>
      </c>
      <c r="N460" s="203">
        <v>28</v>
      </c>
      <c r="O460" s="203">
        <v>344</v>
      </c>
    </row>
    <row r="461" spans="1:15" ht="15" customHeight="1" x14ac:dyDescent="0.2">
      <c r="A461" s="86" t="s">
        <v>952</v>
      </c>
      <c r="B461" s="134" t="s">
        <v>119</v>
      </c>
      <c r="C461" s="203">
        <v>8</v>
      </c>
      <c r="D461" s="203">
        <v>9</v>
      </c>
      <c r="E461" s="203">
        <v>3</v>
      </c>
      <c r="F461" s="203">
        <v>2</v>
      </c>
      <c r="G461" s="203">
        <v>1</v>
      </c>
      <c r="H461" s="203">
        <v>2</v>
      </c>
      <c r="I461" s="203">
        <v>2</v>
      </c>
      <c r="J461" s="203">
        <v>3</v>
      </c>
      <c r="K461" s="203">
        <v>3</v>
      </c>
      <c r="L461" s="203">
        <v>3</v>
      </c>
      <c r="M461" s="203">
        <v>5</v>
      </c>
      <c r="N461" s="203">
        <v>5</v>
      </c>
      <c r="O461" s="203">
        <v>46</v>
      </c>
    </row>
    <row r="462" spans="1:15" ht="15" customHeight="1" x14ac:dyDescent="0.2">
      <c r="A462" s="86" t="s">
        <v>952</v>
      </c>
      <c r="B462" s="134" t="s">
        <v>116</v>
      </c>
      <c r="C462" s="203">
        <v>11</v>
      </c>
      <c r="D462" s="203">
        <v>12</v>
      </c>
      <c r="E462" s="203">
        <v>5</v>
      </c>
      <c r="F462" s="203">
        <v>7</v>
      </c>
      <c r="G462" s="203">
        <v>2</v>
      </c>
      <c r="H462" s="203">
        <v>4</v>
      </c>
      <c r="I462" s="203">
        <v>19</v>
      </c>
      <c r="J462" s="203">
        <v>8</v>
      </c>
      <c r="K462" s="203">
        <v>9</v>
      </c>
      <c r="L462" s="203">
        <v>9</v>
      </c>
      <c r="M462" s="203">
        <v>3</v>
      </c>
      <c r="N462" s="203">
        <v>9</v>
      </c>
      <c r="O462" s="203">
        <v>98</v>
      </c>
    </row>
    <row r="463" spans="1:15" ht="15" customHeight="1" x14ac:dyDescent="0.2">
      <c r="A463" s="86" t="s">
        <v>952</v>
      </c>
      <c r="B463" s="134" t="s">
        <v>153</v>
      </c>
      <c r="C463" s="203">
        <v>3</v>
      </c>
      <c r="D463" s="203"/>
      <c r="E463" s="203"/>
      <c r="F463" s="203"/>
      <c r="G463" s="203">
        <v>1</v>
      </c>
      <c r="H463" s="203">
        <v>1</v>
      </c>
      <c r="I463" s="203">
        <v>2</v>
      </c>
      <c r="J463" s="203"/>
      <c r="K463" s="203">
        <v>2</v>
      </c>
      <c r="L463" s="203">
        <v>2</v>
      </c>
      <c r="M463" s="203"/>
      <c r="N463" s="203">
        <v>2</v>
      </c>
      <c r="O463" s="203">
        <v>13</v>
      </c>
    </row>
    <row r="464" spans="1:15" ht="15" customHeight="1" x14ac:dyDescent="0.2">
      <c r="A464" s="86" t="s">
        <v>952</v>
      </c>
      <c r="B464" s="134" t="s">
        <v>150</v>
      </c>
      <c r="C464" s="203">
        <v>4</v>
      </c>
      <c r="D464" s="203">
        <v>3</v>
      </c>
      <c r="E464" s="203">
        <v>5</v>
      </c>
      <c r="F464" s="203">
        <v>2</v>
      </c>
      <c r="G464" s="203">
        <v>1</v>
      </c>
      <c r="H464" s="203">
        <v>7</v>
      </c>
      <c r="I464" s="203">
        <v>8</v>
      </c>
      <c r="J464" s="203">
        <v>8</v>
      </c>
      <c r="K464" s="203">
        <v>3</v>
      </c>
      <c r="L464" s="203">
        <v>3</v>
      </c>
      <c r="M464" s="203">
        <v>7</v>
      </c>
      <c r="N464" s="203">
        <v>7</v>
      </c>
      <c r="O464" s="203">
        <v>58</v>
      </c>
    </row>
    <row r="465" spans="1:15" ht="15" customHeight="1" x14ac:dyDescent="0.2">
      <c r="A465" s="86" t="s">
        <v>952</v>
      </c>
      <c r="B465" s="134" t="s">
        <v>158</v>
      </c>
      <c r="C465" s="203"/>
      <c r="D465" s="203"/>
      <c r="E465" s="203"/>
      <c r="F465" s="203"/>
      <c r="G465" s="203"/>
      <c r="H465" s="203"/>
      <c r="I465" s="203"/>
      <c r="J465" s="203"/>
      <c r="K465" s="203"/>
      <c r="L465" s="203"/>
      <c r="M465" s="203">
        <v>1</v>
      </c>
      <c r="N465" s="203"/>
      <c r="O465" s="203">
        <v>1</v>
      </c>
    </row>
    <row r="466" spans="1:15" ht="15" customHeight="1" x14ac:dyDescent="0.2">
      <c r="A466" s="86" t="s">
        <v>952</v>
      </c>
      <c r="B466" s="134" t="s">
        <v>151</v>
      </c>
      <c r="C466" s="203">
        <v>1</v>
      </c>
      <c r="D466" s="203">
        <v>1</v>
      </c>
      <c r="E466" s="203">
        <v>2</v>
      </c>
      <c r="F466" s="203">
        <v>1</v>
      </c>
      <c r="G466" s="203"/>
      <c r="H466" s="203"/>
      <c r="I466" s="203"/>
      <c r="J466" s="203"/>
      <c r="K466" s="203"/>
      <c r="L466" s="203"/>
      <c r="M466" s="203">
        <v>1</v>
      </c>
      <c r="N466" s="203"/>
      <c r="O466" s="203">
        <v>6</v>
      </c>
    </row>
    <row r="467" spans="1:15" ht="15" customHeight="1" x14ac:dyDescent="0.2">
      <c r="A467" s="86" t="s">
        <v>952</v>
      </c>
      <c r="B467" s="134" t="s">
        <v>154</v>
      </c>
      <c r="C467" s="203">
        <v>1</v>
      </c>
      <c r="D467" s="203"/>
      <c r="E467" s="203"/>
      <c r="F467" s="203">
        <v>1</v>
      </c>
      <c r="G467" s="203"/>
      <c r="H467" s="203">
        <v>1</v>
      </c>
      <c r="I467" s="203"/>
      <c r="J467" s="203"/>
      <c r="K467" s="203"/>
      <c r="L467" s="203"/>
      <c r="M467" s="203">
        <v>1</v>
      </c>
      <c r="N467" s="203"/>
      <c r="O467" s="203">
        <v>4</v>
      </c>
    </row>
    <row r="468" spans="1:15" ht="15" customHeight="1" x14ac:dyDescent="0.2">
      <c r="A468" s="86" t="s">
        <v>952</v>
      </c>
      <c r="B468" s="134" t="s">
        <v>155</v>
      </c>
      <c r="C468" s="203"/>
      <c r="D468" s="203">
        <v>2</v>
      </c>
      <c r="E468" s="203"/>
      <c r="F468" s="203">
        <v>1</v>
      </c>
      <c r="G468" s="203">
        <v>2</v>
      </c>
      <c r="H468" s="203"/>
      <c r="I468" s="203">
        <v>5</v>
      </c>
      <c r="J468" s="203"/>
      <c r="K468" s="203"/>
      <c r="L468" s="203"/>
      <c r="M468" s="203"/>
      <c r="N468" s="203"/>
      <c r="O468" s="203">
        <v>10</v>
      </c>
    </row>
    <row r="469" spans="1:15" ht="15" customHeight="1" x14ac:dyDescent="0.2">
      <c r="A469" s="86" t="s">
        <v>952</v>
      </c>
      <c r="B469" s="134" t="s">
        <v>90</v>
      </c>
      <c r="C469" s="203"/>
      <c r="D469" s="203"/>
      <c r="E469" s="203"/>
      <c r="F469" s="203"/>
      <c r="G469" s="203"/>
      <c r="H469" s="203"/>
      <c r="I469" s="203"/>
      <c r="J469" s="203"/>
      <c r="K469" s="203"/>
      <c r="L469" s="203">
        <v>1</v>
      </c>
      <c r="M469" s="203"/>
      <c r="N469" s="203"/>
      <c r="O469" s="203">
        <v>1</v>
      </c>
    </row>
    <row r="470" spans="1:15" ht="15" customHeight="1" x14ac:dyDescent="0.2">
      <c r="A470" s="86" t="s">
        <v>952</v>
      </c>
      <c r="B470" s="134" t="s">
        <v>118</v>
      </c>
      <c r="C470" s="203">
        <v>6</v>
      </c>
      <c r="D470" s="203">
        <v>4</v>
      </c>
      <c r="E470" s="203">
        <v>7</v>
      </c>
      <c r="F470" s="203">
        <v>3</v>
      </c>
      <c r="G470" s="203">
        <v>2</v>
      </c>
      <c r="H470" s="203">
        <v>2</v>
      </c>
      <c r="I470" s="203">
        <v>7</v>
      </c>
      <c r="J470" s="203">
        <v>6</v>
      </c>
      <c r="K470" s="203">
        <v>5</v>
      </c>
      <c r="L470" s="203">
        <v>1</v>
      </c>
      <c r="M470" s="203">
        <v>5</v>
      </c>
      <c r="N470" s="203">
        <v>5</v>
      </c>
      <c r="O470" s="203">
        <v>53</v>
      </c>
    </row>
    <row r="471" spans="1:15" ht="15" customHeight="1" x14ac:dyDescent="0.2">
      <c r="A471" s="86" t="s">
        <v>929</v>
      </c>
      <c r="B471" s="134" t="s">
        <v>114</v>
      </c>
      <c r="C471" s="203">
        <v>8</v>
      </c>
      <c r="D471" s="203">
        <v>14</v>
      </c>
      <c r="E471" s="203">
        <v>28</v>
      </c>
      <c r="F471" s="203">
        <v>19</v>
      </c>
      <c r="G471" s="203">
        <v>10</v>
      </c>
      <c r="H471" s="203">
        <v>19</v>
      </c>
      <c r="I471" s="203">
        <v>29</v>
      </c>
      <c r="J471" s="203">
        <v>48</v>
      </c>
      <c r="K471" s="203">
        <v>33</v>
      </c>
      <c r="L471" s="203">
        <v>20</v>
      </c>
      <c r="M471" s="203">
        <v>9</v>
      </c>
      <c r="N471" s="203">
        <v>11</v>
      </c>
      <c r="O471" s="203">
        <v>248</v>
      </c>
    </row>
    <row r="472" spans="1:15" ht="15" customHeight="1" x14ac:dyDescent="0.2">
      <c r="A472" s="86" t="s">
        <v>929</v>
      </c>
      <c r="B472" s="134" t="s">
        <v>120</v>
      </c>
      <c r="C472" s="203">
        <v>4</v>
      </c>
      <c r="D472" s="203">
        <v>1</v>
      </c>
      <c r="E472" s="203"/>
      <c r="F472" s="203"/>
      <c r="G472" s="203"/>
      <c r="H472" s="203">
        <v>2</v>
      </c>
      <c r="I472" s="203">
        <v>3</v>
      </c>
      <c r="J472" s="203">
        <v>7</v>
      </c>
      <c r="K472" s="203">
        <v>5</v>
      </c>
      <c r="L472" s="203">
        <v>5</v>
      </c>
      <c r="M472" s="203">
        <v>1</v>
      </c>
      <c r="N472" s="203">
        <v>1</v>
      </c>
      <c r="O472" s="203">
        <v>29</v>
      </c>
    </row>
    <row r="473" spans="1:15" ht="15" customHeight="1" x14ac:dyDescent="0.2">
      <c r="A473" s="86" t="s">
        <v>929</v>
      </c>
      <c r="B473" s="134" t="s">
        <v>117</v>
      </c>
      <c r="C473" s="203">
        <v>1</v>
      </c>
      <c r="D473" s="203">
        <v>6</v>
      </c>
      <c r="E473" s="203">
        <v>4</v>
      </c>
      <c r="F473" s="203">
        <v>1</v>
      </c>
      <c r="G473" s="203">
        <v>1</v>
      </c>
      <c r="H473" s="203">
        <v>4</v>
      </c>
      <c r="I473" s="203">
        <v>6</v>
      </c>
      <c r="J473" s="203">
        <v>1</v>
      </c>
      <c r="K473" s="203">
        <v>1</v>
      </c>
      <c r="L473" s="203">
        <v>2</v>
      </c>
      <c r="M473" s="203">
        <v>1</v>
      </c>
      <c r="N473" s="203"/>
      <c r="O473" s="203">
        <v>28</v>
      </c>
    </row>
    <row r="474" spans="1:15" ht="15" customHeight="1" x14ac:dyDescent="0.2">
      <c r="A474" s="86" t="s">
        <v>929</v>
      </c>
      <c r="B474" s="134" t="s">
        <v>156</v>
      </c>
      <c r="C474" s="203"/>
      <c r="D474" s="203"/>
      <c r="E474" s="203"/>
      <c r="F474" s="203"/>
      <c r="G474" s="203"/>
      <c r="H474" s="203"/>
      <c r="I474" s="203">
        <v>1</v>
      </c>
      <c r="J474" s="203"/>
      <c r="K474" s="203"/>
      <c r="L474" s="203"/>
      <c r="M474" s="203"/>
      <c r="N474" s="203"/>
      <c r="O474" s="203">
        <v>1</v>
      </c>
    </row>
    <row r="475" spans="1:15" ht="15" customHeight="1" x14ac:dyDescent="0.2">
      <c r="A475" s="86" t="s">
        <v>929</v>
      </c>
      <c r="B475" s="134" t="s">
        <v>152</v>
      </c>
      <c r="C475" s="203"/>
      <c r="D475" s="203"/>
      <c r="E475" s="203"/>
      <c r="F475" s="203"/>
      <c r="G475" s="203">
        <v>2</v>
      </c>
      <c r="H475" s="203"/>
      <c r="I475" s="203">
        <v>1</v>
      </c>
      <c r="J475" s="203"/>
      <c r="K475" s="203"/>
      <c r="L475" s="203"/>
      <c r="M475" s="203"/>
      <c r="N475" s="203"/>
      <c r="O475" s="203">
        <v>3</v>
      </c>
    </row>
    <row r="476" spans="1:15" ht="15" customHeight="1" x14ac:dyDescent="0.2">
      <c r="A476" s="86" t="s">
        <v>929</v>
      </c>
      <c r="B476" s="134" t="s">
        <v>115</v>
      </c>
      <c r="C476" s="203">
        <v>19</v>
      </c>
      <c r="D476" s="203">
        <v>11</v>
      </c>
      <c r="E476" s="203">
        <v>10</v>
      </c>
      <c r="F476" s="203">
        <v>9</v>
      </c>
      <c r="G476" s="203">
        <v>10</v>
      </c>
      <c r="H476" s="203">
        <v>10</v>
      </c>
      <c r="I476" s="203">
        <v>11</v>
      </c>
      <c r="J476" s="203">
        <v>12</v>
      </c>
      <c r="K476" s="203">
        <v>14</v>
      </c>
      <c r="L476" s="203">
        <v>7</v>
      </c>
      <c r="M476" s="203">
        <v>8</v>
      </c>
      <c r="N476" s="203">
        <v>10</v>
      </c>
      <c r="O476" s="203">
        <v>131</v>
      </c>
    </row>
    <row r="477" spans="1:15" ht="15" customHeight="1" x14ac:dyDescent="0.2">
      <c r="A477" s="86" t="s">
        <v>929</v>
      </c>
      <c r="B477" s="134" t="s">
        <v>119</v>
      </c>
      <c r="C477" s="203">
        <v>5</v>
      </c>
      <c r="D477" s="203">
        <v>2</v>
      </c>
      <c r="E477" s="203">
        <v>5</v>
      </c>
      <c r="F477" s="203">
        <v>2</v>
      </c>
      <c r="G477" s="203">
        <v>4</v>
      </c>
      <c r="H477" s="203"/>
      <c r="I477" s="203">
        <v>3</v>
      </c>
      <c r="J477" s="203">
        <v>1</v>
      </c>
      <c r="K477" s="203">
        <v>1</v>
      </c>
      <c r="L477" s="203"/>
      <c r="M477" s="203">
        <v>2</v>
      </c>
      <c r="N477" s="203">
        <v>2</v>
      </c>
      <c r="O477" s="203">
        <v>27</v>
      </c>
    </row>
    <row r="478" spans="1:15" ht="15" customHeight="1" x14ac:dyDescent="0.2">
      <c r="A478" s="86" t="s">
        <v>929</v>
      </c>
      <c r="B478" s="134" t="s">
        <v>116</v>
      </c>
      <c r="C478" s="203">
        <v>5</v>
      </c>
      <c r="D478" s="203">
        <v>2</v>
      </c>
      <c r="E478" s="203">
        <v>4</v>
      </c>
      <c r="F478" s="203">
        <v>1</v>
      </c>
      <c r="G478" s="203">
        <v>2</v>
      </c>
      <c r="H478" s="203">
        <v>3</v>
      </c>
      <c r="I478" s="203">
        <v>2</v>
      </c>
      <c r="J478" s="203">
        <v>2</v>
      </c>
      <c r="K478" s="203">
        <v>5</v>
      </c>
      <c r="L478" s="203">
        <v>3</v>
      </c>
      <c r="M478" s="203">
        <v>1</v>
      </c>
      <c r="N478" s="203">
        <v>6</v>
      </c>
      <c r="O478" s="203">
        <v>36</v>
      </c>
    </row>
    <row r="479" spans="1:15" ht="15" customHeight="1" x14ac:dyDescent="0.2">
      <c r="A479" s="99" t="s">
        <v>929</v>
      </c>
      <c r="B479" s="202" t="s">
        <v>153</v>
      </c>
      <c r="C479" s="203">
        <v>1</v>
      </c>
      <c r="D479" s="203">
        <v>2</v>
      </c>
      <c r="E479" s="203"/>
      <c r="F479" s="203"/>
      <c r="G479" s="203"/>
      <c r="H479" s="203">
        <v>1</v>
      </c>
      <c r="I479" s="203">
        <v>1</v>
      </c>
      <c r="J479" s="203"/>
      <c r="K479" s="203">
        <v>1</v>
      </c>
      <c r="L479" s="203">
        <v>2</v>
      </c>
      <c r="M479" s="203"/>
      <c r="N479" s="203">
        <v>2</v>
      </c>
      <c r="O479" s="203">
        <v>10</v>
      </c>
    </row>
    <row r="480" spans="1:15" ht="15" customHeight="1" x14ac:dyDescent="0.2">
      <c r="A480" s="99" t="s">
        <v>929</v>
      </c>
      <c r="B480" s="202" t="s">
        <v>150</v>
      </c>
      <c r="C480" s="203">
        <v>2</v>
      </c>
      <c r="D480" s="203">
        <v>1</v>
      </c>
      <c r="E480" s="203"/>
      <c r="F480" s="203">
        <v>1</v>
      </c>
      <c r="G480" s="203"/>
      <c r="H480" s="203">
        <v>2</v>
      </c>
      <c r="I480" s="203"/>
      <c r="J480" s="203">
        <v>1</v>
      </c>
      <c r="K480" s="203">
        <v>1</v>
      </c>
      <c r="L480" s="203">
        <v>3</v>
      </c>
      <c r="M480" s="203">
        <v>1</v>
      </c>
      <c r="N480" s="203">
        <v>2</v>
      </c>
      <c r="O480" s="203">
        <v>14</v>
      </c>
    </row>
    <row r="481" spans="1:15" ht="15" customHeight="1" x14ac:dyDescent="0.2">
      <c r="A481" s="99" t="s">
        <v>929</v>
      </c>
      <c r="B481" s="202" t="s">
        <v>155</v>
      </c>
      <c r="C481" s="203">
        <v>1</v>
      </c>
      <c r="D481" s="203">
        <v>2</v>
      </c>
      <c r="E481" s="203"/>
      <c r="F481" s="203">
        <v>1</v>
      </c>
      <c r="G481" s="203"/>
      <c r="H481" s="203"/>
      <c r="I481" s="203"/>
      <c r="J481" s="203"/>
      <c r="K481" s="203"/>
      <c r="L481" s="203"/>
      <c r="M481" s="203"/>
      <c r="N481" s="203"/>
      <c r="O481" s="203">
        <v>4</v>
      </c>
    </row>
    <row r="482" spans="1:15" ht="15" customHeight="1" x14ac:dyDescent="0.2">
      <c r="A482" s="99" t="s">
        <v>929</v>
      </c>
      <c r="B482" s="202" t="s">
        <v>118</v>
      </c>
      <c r="C482" s="203"/>
      <c r="D482" s="203">
        <v>2</v>
      </c>
      <c r="E482" s="203">
        <v>5</v>
      </c>
      <c r="F482" s="203">
        <v>2</v>
      </c>
      <c r="G482" s="203">
        <v>3</v>
      </c>
      <c r="H482" s="203">
        <v>8</v>
      </c>
      <c r="I482" s="203">
        <v>11</v>
      </c>
      <c r="J482" s="203">
        <v>7</v>
      </c>
      <c r="K482" s="203">
        <v>3</v>
      </c>
      <c r="L482" s="203">
        <v>8</v>
      </c>
      <c r="M482" s="203">
        <v>2</v>
      </c>
      <c r="N482" s="203">
        <v>4</v>
      </c>
      <c r="O482" s="203">
        <v>55</v>
      </c>
    </row>
    <row r="483" spans="1:15" ht="15" customHeight="1" x14ac:dyDescent="0.2">
      <c r="A483" s="99" t="s">
        <v>966</v>
      </c>
      <c r="B483" s="202" t="s">
        <v>114</v>
      </c>
      <c r="C483" s="203">
        <v>14</v>
      </c>
      <c r="D483" s="203">
        <v>22</v>
      </c>
      <c r="E483" s="203">
        <v>30</v>
      </c>
      <c r="F483" s="203">
        <v>13</v>
      </c>
      <c r="G483" s="203">
        <v>14</v>
      </c>
      <c r="H483" s="203">
        <v>13</v>
      </c>
      <c r="I483" s="203">
        <v>35</v>
      </c>
      <c r="J483" s="203">
        <v>54</v>
      </c>
      <c r="K483" s="203">
        <v>35</v>
      </c>
      <c r="L483" s="203">
        <v>22</v>
      </c>
      <c r="M483" s="203">
        <v>21</v>
      </c>
      <c r="N483" s="203">
        <v>22</v>
      </c>
      <c r="O483" s="203">
        <v>295</v>
      </c>
    </row>
    <row r="484" spans="1:15" ht="15" customHeight="1" x14ac:dyDescent="0.2">
      <c r="A484" s="99" t="s">
        <v>966</v>
      </c>
      <c r="B484" s="202" t="s">
        <v>120</v>
      </c>
      <c r="C484" s="203"/>
      <c r="D484" s="203">
        <v>1</v>
      </c>
      <c r="E484" s="203"/>
      <c r="F484" s="203">
        <v>1</v>
      </c>
      <c r="G484" s="203">
        <v>1</v>
      </c>
      <c r="H484" s="203"/>
      <c r="I484" s="203"/>
      <c r="J484" s="203">
        <v>1</v>
      </c>
      <c r="K484" s="203">
        <v>1</v>
      </c>
      <c r="L484" s="203">
        <v>5</v>
      </c>
      <c r="M484" s="203">
        <v>1</v>
      </c>
      <c r="N484" s="203">
        <v>2</v>
      </c>
      <c r="O484" s="203">
        <v>13</v>
      </c>
    </row>
    <row r="485" spans="1:15" ht="15" customHeight="1" x14ac:dyDescent="0.2">
      <c r="A485" s="99" t="s">
        <v>966</v>
      </c>
      <c r="B485" s="202" t="s">
        <v>117</v>
      </c>
      <c r="C485" s="203">
        <v>3</v>
      </c>
      <c r="D485" s="203">
        <v>1</v>
      </c>
      <c r="E485" s="203">
        <v>2</v>
      </c>
      <c r="F485" s="203">
        <v>5</v>
      </c>
      <c r="G485" s="203">
        <v>2</v>
      </c>
      <c r="H485" s="203">
        <v>3</v>
      </c>
      <c r="I485" s="203">
        <v>3</v>
      </c>
      <c r="J485" s="203">
        <v>4</v>
      </c>
      <c r="K485" s="203">
        <v>3</v>
      </c>
      <c r="L485" s="203">
        <v>5</v>
      </c>
      <c r="M485" s="203">
        <v>3</v>
      </c>
      <c r="N485" s="203">
        <v>1</v>
      </c>
      <c r="O485" s="203">
        <v>35</v>
      </c>
    </row>
    <row r="486" spans="1:15" ht="15" customHeight="1" x14ac:dyDescent="0.2">
      <c r="A486" s="99" t="s">
        <v>966</v>
      </c>
      <c r="B486" s="202" t="s">
        <v>156</v>
      </c>
      <c r="C486" s="203"/>
      <c r="D486" s="203"/>
      <c r="E486" s="203"/>
      <c r="F486" s="203"/>
      <c r="G486" s="203"/>
      <c r="H486" s="203"/>
      <c r="I486" s="203"/>
      <c r="J486" s="203"/>
      <c r="K486" s="203"/>
      <c r="L486" s="203">
        <v>1</v>
      </c>
      <c r="M486" s="203"/>
      <c r="N486" s="203"/>
      <c r="O486" s="203">
        <v>1</v>
      </c>
    </row>
    <row r="487" spans="1:15" ht="15" customHeight="1" x14ac:dyDescent="0.2">
      <c r="A487" s="99" t="s">
        <v>966</v>
      </c>
      <c r="B487" s="202" t="s">
        <v>157</v>
      </c>
      <c r="C487" s="203"/>
      <c r="D487" s="203">
        <v>1</v>
      </c>
      <c r="E487" s="203"/>
      <c r="F487" s="203"/>
      <c r="G487" s="203"/>
      <c r="H487" s="203"/>
      <c r="I487" s="203"/>
      <c r="J487" s="203">
        <v>1</v>
      </c>
      <c r="K487" s="203"/>
      <c r="L487" s="203"/>
      <c r="M487" s="203"/>
      <c r="N487" s="203"/>
      <c r="O487" s="203">
        <v>2</v>
      </c>
    </row>
    <row r="488" spans="1:15" ht="15" customHeight="1" x14ac:dyDescent="0.2">
      <c r="A488" s="99" t="s">
        <v>966</v>
      </c>
      <c r="B488" s="202" t="s">
        <v>152</v>
      </c>
      <c r="C488" s="203"/>
      <c r="D488" s="203">
        <v>1</v>
      </c>
      <c r="E488" s="203"/>
      <c r="F488" s="203"/>
      <c r="G488" s="203"/>
      <c r="H488" s="203"/>
      <c r="I488" s="203"/>
      <c r="J488" s="203"/>
      <c r="K488" s="203"/>
      <c r="L488" s="203"/>
      <c r="M488" s="203"/>
      <c r="N488" s="203"/>
      <c r="O488" s="203">
        <v>1</v>
      </c>
    </row>
    <row r="489" spans="1:15" ht="15" customHeight="1" x14ac:dyDescent="0.2">
      <c r="A489" s="99" t="s">
        <v>966</v>
      </c>
      <c r="B489" s="202" t="s">
        <v>115</v>
      </c>
      <c r="C489" s="203">
        <v>24</v>
      </c>
      <c r="D489" s="203">
        <v>20</v>
      </c>
      <c r="E489" s="203">
        <v>21</v>
      </c>
      <c r="F489" s="203">
        <v>18</v>
      </c>
      <c r="G489" s="203">
        <v>15</v>
      </c>
      <c r="H489" s="203">
        <v>19</v>
      </c>
      <c r="I489" s="203">
        <v>17</v>
      </c>
      <c r="J489" s="203">
        <v>13</v>
      </c>
      <c r="K489" s="203">
        <v>17</v>
      </c>
      <c r="L489" s="203">
        <v>14</v>
      </c>
      <c r="M489" s="203">
        <v>24</v>
      </c>
      <c r="N489" s="203">
        <v>18</v>
      </c>
      <c r="O489" s="203">
        <v>220</v>
      </c>
    </row>
    <row r="490" spans="1:15" ht="15" customHeight="1" x14ac:dyDescent="0.2">
      <c r="A490" s="99" t="s">
        <v>966</v>
      </c>
      <c r="B490" s="202" t="s">
        <v>119</v>
      </c>
      <c r="C490" s="203">
        <v>2</v>
      </c>
      <c r="D490" s="203">
        <v>4</v>
      </c>
      <c r="E490" s="203">
        <v>2</v>
      </c>
      <c r="F490" s="203">
        <v>2</v>
      </c>
      <c r="G490" s="203"/>
      <c r="H490" s="203"/>
      <c r="I490" s="203">
        <v>1</v>
      </c>
      <c r="J490" s="203"/>
      <c r="K490" s="203">
        <v>2</v>
      </c>
      <c r="L490" s="203">
        <v>2</v>
      </c>
      <c r="M490" s="203">
        <v>2</v>
      </c>
      <c r="N490" s="203">
        <v>2</v>
      </c>
      <c r="O490" s="203">
        <v>19</v>
      </c>
    </row>
    <row r="491" spans="1:15" ht="15" customHeight="1" x14ac:dyDescent="0.2">
      <c r="A491" s="99" t="s">
        <v>966</v>
      </c>
      <c r="B491" s="202" t="s">
        <v>116</v>
      </c>
      <c r="C491" s="203">
        <v>3</v>
      </c>
      <c r="D491" s="203">
        <v>1</v>
      </c>
      <c r="E491" s="203">
        <v>1</v>
      </c>
      <c r="F491" s="203">
        <v>1</v>
      </c>
      <c r="G491" s="203"/>
      <c r="H491" s="203"/>
      <c r="I491" s="203">
        <v>1</v>
      </c>
      <c r="J491" s="203">
        <v>3</v>
      </c>
      <c r="K491" s="203">
        <v>1</v>
      </c>
      <c r="L491" s="203"/>
      <c r="M491" s="203"/>
      <c r="N491" s="203">
        <v>3</v>
      </c>
      <c r="O491" s="203">
        <v>14</v>
      </c>
    </row>
    <row r="492" spans="1:15" ht="15" customHeight="1" x14ac:dyDescent="0.2">
      <c r="A492" s="99" t="s">
        <v>966</v>
      </c>
      <c r="B492" s="202" t="s">
        <v>153</v>
      </c>
      <c r="C492" s="203">
        <v>1</v>
      </c>
      <c r="D492" s="203">
        <v>1</v>
      </c>
      <c r="E492" s="203"/>
      <c r="F492" s="203"/>
      <c r="G492" s="203"/>
      <c r="H492" s="203">
        <v>1</v>
      </c>
      <c r="I492" s="203">
        <v>2</v>
      </c>
      <c r="J492" s="203"/>
      <c r="K492" s="203">
        <v>1</v>
      </c>
      <c r="L492" s="203">
        <v>1</v>
      </c>
      <c r="M492" s="203"/>
      <c r="N492" s="203"/>
      <c r="O492" s="203">
        <v>7</v>
      </c>
    </row>
    <row r="493" spans="1:15" ht="15" customHeight="1" x14ac:dyDescent="0.2">
      <c r="A493" s="99" t="s">
        <v>966</v>
      </c>
      <c r="B493" s="202" t="s">
        <v>150</v>
      </c>
      <c r="C493" s="203">
        <v>4</v>
      </c>
      <c r="D493" s="203">
        <v>2</v>
      </c>
      <c r="E493" s="203">
        <v>2</v>
      </c>
      <c r="F493" s="203"/>
      <c r="G493" s="203"/>
      <c r="H493" s="203"/>
      <c r="I493" s="203"/>
      <c r="J493" s="203">
        <v>1</v>
      </c>
      <c r="K493" s="203">
        <v>1</v>
      </c>
      <c r="L493" s="203">
        <v>4</v>
      </c>
      <c r="M493" s="203"/>
      <c r="N493" s="203"/>
      <c r="O493" s="203">
        <v>14</v>
      </c>
    </row>
    <row r="494" spans="1:15" ht="15" customHeight="1" x14ac:dyDescent="0.2">
      <c r="A494" s="99" t="s">
        <v>966</v>
      </c>
      <c r="B494" s="202" t="s">
        <v>154</v>
      </c>
      <c r="C494" s="203"/>
      <c r="D494" s="203"/>
      <c r="E494" s="203">
        <v>1</v>
      </c>
      <c r="F494" s="203">
        <v>1</v>
      </c>
      <c r="G494" s="203"/>
      <c r="H494" s="203"/>
      <c r="I494" s="203">
        <v>1</v>
      </c>
      <c r="J494" s="203">
        <v>1</v>
      </c>
      <c r="K494" s="203"/>
      <c r="L494" s="203"/>
      <c r="M494" s="203">
        <v>1</v>
      </c>
      <c r="N494" s="203"/>
      <c r="O494" s="203">
        <v>5</v>
      </c>
    </row>
    <row r="495" spans="1:15" ht="15" customHeight="1" x14ac:dyDescent="0.2">
      <c r="A495" s="99" t="s">
        <v>966</v>
      </c>
      <c r="B495" s="202" t="s">
        <v>155</v>
      </c>
      <c r="C495" s="203">
        <v>2</v>
      </c>
      <c r="D495" s="203"/>
      <c r="E495" s="203"/>
      <c r="F495" s="203"/>
      <c r="G495" s="203"/>
      <c r="H495" s="203"/>
      <c r="I495" s="203"/>
      <c r="J495" s="203"/>
      <c r="K495" s="203"/>
      <c r="L495" s="203"/>
      <c r="M495" s="203">
        <v>2</v>
      </c>
      <c r="N495" s="203"/>
      <c r="O495" s="203">
        <v>4</v>
      </c>
    </row>
    <row r="496" spans="1:15" ht="15" customHeight="1" x14ac:dyDescent="0.2">
      <c r="A496" s="99" t="s">
        <v>966</v>
      </c>
      <c r="B496" s="202" t="s">
        <v>118</v>
      </c>
      <c r="C496" s="203"/>
      <c r="D496" s="203">
        <v>1</v>
      </c>
      <c r="E496" s="203">
        <v>1</v>
      </c>
      <c r="F496" s="203"/>
      <c r="G496" s="203"/>
      <c r="H496" s="203">
        <v>3</v>
      </c>
      <c r="I496" s="203"/>
      <c r="J496" s="203"/>
      <c r="K496" s="203"/>
      <c r="L496" s="203">
        <v>4</v>
      </c>
      <c r="M496" s="203"/>
      <c r="N496" s="203">
        <v>1</v>
      </c>
      <c r="O496" s="203">
        <v>10</v>
      </c>
    </row>
    <row r="497" spans="1:15" ht="15" customHeight="1" x14ac:dyDescent="0.2">
      <c r="A497" s="86" t="s">
        <v>936</v>
      </c>
      <c r="B497" s="134" t="s">
        <v>114</v>
      </c>
      <c r="C497" s="203">
        <v>28</v>
      </c>
      <c r="D497" s="203">
        <v>34</v>
      </c>
      <c r="E497" s="203">
        <v>41</v>
      </c>
      <c r="F497" s="203">
        <v>39</v>
      </c>
      <c r="G497" s="203">
        <v>35</v>
      </c>
      <c r="H497" s="203">
        <v>27</v>
      </c>
      <c r="I497" s="203">
        <v>52</v>
      </c>
      <c r="J497" s="203">
        <v>71</v>
      </c>
      <c r="K497" s="203">
        <v>94</v>
      </c>
      <c r="L497" s="203">
        <v>50</v>
      </c>
      <c r="M497" s="203">
        <v>15</v>
      </c>
      <c r="N497" s="203">
        <v>23</v>
      </c>
      <c r="O497" s="203">
        <v>509</v>
      </c>
    </row>
    <row r="498" spans="1:15" ht="15" customHeight="1" x14ac:dyDescent="0.2">
      <c r="A498" s="86" t="s">
        <v>936</v>
      </c>
      <c r="B498" s="134" t="s">
        <v>120</v>
      </c>
      <c r="C498" s="203">
        <v>4</v>
      </c>
      <c r="D498" s="203">
        <v>4</v>
      </c>
      <c r="E498" s="203">
        <v>1</v>
      </c>
      <c r="F498" s="203"/>
      <c r="G498" s="203">
        <v>1</v>
      </c>
      <c r="H498" s="203">
        <v>1</v>
      </c>
      <c r="I498" s="203">
        <v>2</v>
      </c>
      <c r="J498" s="203">
        <v>5</v>
      </c>
      <c r="K498" s="203">
        <v>1</v>
      </c>
      <c r="L498" s="203">
        <v>2</v>
      </c>
      <c r="M498" s="203">
        <v>1</v>
      </c>
      <c r="N498" s="203"/>
      <c r="O498" s="203">
        <v>22</v>
      </c>
    </row>
    <row r="499" spans="1:15" ht="15" customHeight="1" x14ac:dyDescent="0.2">
      <c r="A499" s="86" t="s">
        <v>936</v>
      </c>
      <c r="B499" s="134" t="s">
        <v>117</v>
      </c>
      <c r="C499" s="203">
        <v>5</v>
      </c>
      <c r="D499" s="203">
        <v>4</v>
      </c>
      <c r="E499" s="203">
        <v>3</v>
      </c>
      <c r="F499" s="203">
        <v>2</v>
      </c>
      <c r="G499" s="203">
        <v>2</v>
      </c>
      <c r="H499" s="203">
        <v>2</v>
      </c>
      <c r="I499" s="203">
        <v>6</v>
      </c>
      <c r="J499" s="203">
        <v>7</v>
      </c>
      <c r="K499" s="203">
        <v>4</v>
      </c>
      <c r="L499" s="203"/>
      <c r="M499" s="203">
        <v>1</v>
      </c>
      <c r="N499" s="203">
        <v>3</v>
      </c>
      <c r="O499" s="203">
        <v>39</v>
      </c>
    </row>
    <row r="500" spans="1:15" ht="15" customHeight="1" x14ac:dyDescent="0.2">
      <c r="A500" s="86" t="s">
        <v>936</v>
      </c>
      <c r="B500" s="134" t="s">
        <v>157</v>
      </c>
      <c r="C500" s="203"/>
      <c r="D500" s="203"/>
      <c r="E500" s="203"/>
      <c r="F500" s="203"/>
      <c r="G500" s="203"/>
      <c r="H500" s="203"/>
      <c r="I500" s="203">
        <v>1</v>
      </c>
      <c r="J500" s="203"/>
      <c r="K500" s="203"/>
      <c r="L500" s="203"/>
      <c r="M500" s="203">
        <v>1</v>
      </c>
      <c r="N500" s="203"/>
      <c r="O500" s="203">
        <v>2</v>
      </c>
    </row>
    <row r="501" spans="1:15" ht="15" customHeight="1" x14ac:dyDescent="0.2">
      <c r="A501" s="86" t="s">
        <v>936</v>
      </c>
      <c r="B501" s="134" t="s">
        <v>156</v>
      </c>
      <c r="C501" s="203"/>
      <c r="D501" s="203"/>
      <c r="E501" s="203"/>
      <c r="F501" s="203"/>
      <c r="G501" s="203"/>
      <c r="H501" s="203"/>
      <c r="I501" s="203"/>
      <c r="J501" s="203"/>
      <c r="K501" s="203"/>
      <c r="L501" s="203">
        <v>1</v>
      </c>
      <c r="M501" s="203">
        <v>1</v>
      </c>
      <c r="N501" s="203"/>
      <c r="O501" s="203">
        <v>2</v>
      </c>
    </row>
    <row r="502" spans="1:15" ht="15" customHeight="1" x14ac:dyDescent="0.2">
      <c r="A502" s="86" t="s">
        <v>936</v>
      </c>
      <c r="B502" s="134" t="s">
        <v>152</v>
      </c>
      <c r="C502" s="203"/>
      <c r="D502" s="203"/>
      <c r="E502" s="203"/>
      <c r="F502" s="203"/>
      <c r="G502" s="203"/>
      <c r="H502" s="203"/>
      <c r="I502" s="203">
        <v>1</v>
      </c>
      <c r="J502" s="203"/>
      <c r="K502" s="203"/>
      <c r="L502" s="203"/>
      <c r="M502" s="203">
        <v>2</v>
      </c>
      <c r="N502" s="203"/>
      <c r="O502" s="203">
        <v>3</v>
      </c>
    </row>
    <row r="503" spans="1:15" ht="15" customHeight="1" x14ac:dyDescent="0.2">
      <c r="A503" s="86" t="s">
        <v>936</v>
      </c>
      <c r="B503" s="134" t="s">
        <v>115</v>
      </c>
      <c r="C503" s="203">
        <v>26</v>
      </c>
      <c r="D503" s="203">
        <v>13</v>
      </c>
      <c r="E503" s="203">
        <v>12</v>
      </c>
      <c r="F503" s="203">
        <v>5</v>
      </c>
      <c r="G503" s="203">
        <v>14</v>
      </c>
      <c r="H503" s="203">
        <v>19</v>
      </c>
      <c r="I503" s="203">
        <v>18</v>
      </c>
      <c r="J503" s="203">
        <v>9</v>
      </c>
      <c r="K503" s="203">
        <v>10</v>
      </c>
      <c r="L503" s="203">
        <v>12</v>
      </c>
      <c r="M503" s="203">
        <v>9</v>
      </c>
      <c r="N503" s="203">
        <v>17</v>
      </c>
      <c r="O503" s="203">
        <v>164</v>
      </c>
    </row>
    <row r="504" spans="1:15" ht="15" customHeight="1" x14ac:dyDescent="0.2">
      <c r="A504" s="86" t="s">
        <v>936</v>
      </c>
      <c r="B504" s="134" t="s">
        <v>119</v>
      </c>
      <c r="C504" s="203">
        <v>3</v>
      </c>
      <c r="D504" s="203">
        <v>2</v>
      </c>
      <c r="E504" s="203"/>
      <c r="F504" s="203">
        <v>4</v>
      </c>
      <c r="G504" s="203">
        <v>1</v>
      </c>
      <c r="H504" s="203">
        <v>2</v>
      </c>
      <c r="I504" s="203">
        <v>2</v>
      </c>
      <c r="J504" s="203"/>
      <c r="K504" s="203"/>
      <c r="L504" s="203"/>
      <c r="M504" s="203">
        <v>4</v>
      </c>
      <c r="N504" s="203">
        <v>5</v>
      </c>
      <c r="O504" s="203">
        <v>23</v>
      </c>
    </row>
    <row r="505" spans="1:15" ht="15" customHeight="1" x14ac:dyDescent="0.2">
      <c r="A505" s="86" t="s">
        <v>936</v>
      </c>
      <c r="B505" s="134" t="s">
        <v>116</v>
      </c>
      <c r="C505" s="203">
        <v>2</v>
      </c>
      <c r="D505" s="203"/>
      <c r="E505" s="203"/>
      <c r="F505" s="203">
        <v>1</v>
      </c>
      <c r="G505" s="203"/>
      <c r="H505" s="203">
        <v>1</v>
      </c>
      <c r="I505" s="203"/>
      <c r="J505" s="203">
        <v>2</v>
      </c>
      <c r="K505" s="203"/>
      <c r="L505" s="203"/>
      <c r="M505" s="203"/>
      <c r="N505" s="203"/>
      <c r="O505" s="203">
        <v>6</v>
      </c>
    </row>
    <row r="506" spans="1:15" ht="15" customHeight="1" x14ac:dyDescent="0.2">
      <c r="A506" s="86" t="s">
        <v>936</v>
      </c>
      <c r="B506" s="134" t="s">
        <v>153</v>
      </c>
      <c r="C506" s="203">
        <v>2</v>
      </c>
      <c r="D506" s="203">
        <v>1</v>
      </c>
      <c r="E506" s="203">
        <v>1</v>
      </c>
      <c r="F506" s="203">
        <v>3</v>
      </c>
      <c r="G506" s="203">
        <v>1</v>
      </c>
      <c r="H506" s="203"/>
      <c r="I506" s="203"/>
      <c r="J506" s="203">
        <v>1</v>
      </c>
      <c r="K506" s="203"/>
      <c r="L506" s="203"/>
      <c r="M506" s="203">
        <v>1</v>
      </c>
      <c r="N506" s="203">
        <v>1</v>
      </c>
      <c r="O506" s="203">
        <v>11</v>
      </c>
    </row>
    <row r="507" spans="1:15" ht="15" customHeight="1" x14ac:dyDescent="0.2">
      <c r="A507" s="86" t="s">
        <v>936</v>
      </c>
      <c r="B507" s="134" t="s">
        <v>150</v>
      </c>
      <c r="C507" s="203"/>
      <c r="D507" s="203">
        <v>2</v>
      </c>
      <c r="E507" s="203">
        <v>3</v>
      </c>
      <c r="F507" s="203"/>
      <c r="G507" s="203">
        <v>1</v>
      </c>
      <c r="H507" s="203">
        <v>3</v>
      </c>
      <c r="I507" s="203">
        <v>3</v>
      </c>
      <c r="J507" s="203">
        <v>1</v>
      </c>
      <c r="K507" s="203">
        <v>2</v>
      </c>
      <c r="L507" s="203">
        <v>2</v>
      </c>
      <c r="M507" s="203"/>
      <c r="N507" s="203"/>
      <c r="O507" s="203">
        <v>17</v>
      </c>
    </row>
    <row r="508" spans="1:15" ht="15" customHeight="1" x14ac:dyDescent="0.2">
      <c r="A508" s="86" t="s">
        <v>936</v>
      </c>
      <c r="B508" s="134" t="s">
        <v>151</v>
      </c>
      <c r="C508" s="203"/>
      <c r="D508" s="203"/>
      <c r="E508" s="203">
        <v>1</v>
      </c>
      <c r="F508" s="203"/>
      <c r="G508" s="203"/>
      <c r="H508" s="203"/>
      <c r="I508" s="203"/>
      <c r="J508" s="203"/>
      <c r="K508" s="203"/>
      <c r="L508" s="203"/>
      <c r="M508" s="203"/>
      <c r="N508" s="203">
        <v>1</v>
      </c>
      <c r="O508" s="203">
        <v>2</v>
      </c>
    </row>
    <row r="509" spans="1:15" ht="15" customHeight="1" x14ac:dyDescent="0.2">
      <c r="A509" s="86" t="s">
        <v>936</v>
      </c>
      <c r="B509" s="134" t="s">
        <v>154</v>
      </c>
      <c r="C509" s="203"/>
      <c r="D509" s="203">
        <v>1</v>
      </c>
      <c r="E509" s="203"/>
      <c r="F509" s="203">
        <v>1</v>
      </c>
      <c r="G509" s="203">
        <v>1</v>
      </c>
      <c r="H509" s="203"/>
      <c r="I509" s="203"/>
      <c r="J509" s="203"/>
      <c r="K509" s="203"/>
      <c r="L509" s="203"/>
      <c r="M509" s="203">
        <v>1</v>
      </c>
      <c r="N509" s="203"/>
      <c r="O509" s="203">
        <v>4</v>
      </c>
    </row>
    <row r="510" spans="1:15" ht="15" customHeight="1" x14ac:dyDescent="0.2">
      <c r="A510" s="86" t="s">
        <v>936</v>
      </c>
      <c r="B510" s="134" t="s">
        <v>155</v>
      </c>
      <c r="C510" s="203">
        <v>2</v>
      </c>
      <c r="D510" s="203">
        <v>1</v>
      </c>
      <c r="E510" s="203">
        <v>2</v>
      </c>
      <c r="F510" s="203">
        <v>1</v>
      </c>
      <c r="G510" s="203">
        <v>1</v>
      </c>
      <c r="H510" s="203"/>
      <c r="I510" s="203"/>
      <c r="J510" s="203"/>
      <c r="K510" s="203"/>
      <c r="L510" s="203"/>
      <c r="M510" s="203"/>
      <c r="N510" s="203"/>
      <c r="O510" s="203">
        <v>7</v>
      </c>
    </row>
    <row r="511" spans="1:15" ht="15" customHeight="1" x14ac:dyDescent="0.2">
      <c r="A511" s="86" t="s">
        <v>936</v>
      </c>
      <c r="B511" s="134" t="s">
        <v>90</v>
      </c>
      <c r="C511" s="203"/>
      <c r="D511" s="203"/>
      <c r="E511" s="203"/>
      <c r="F511" s="203"/>
      <c r="G511" s="203"/>
      <c r="H511" s="203"/>
      <c r="I511" s="203"/>
      <c r="J511" s="203"/>
      <c r="K511" s="203">
        <v>1</v>
      </c>
      <c r="L511" s="203"/>
      <c r="M511" s="203"/>
      <c r="N511" s="203"/>
      <c r="O511" s="203">
        <v>1</v>
      </c>
    </row>
    <row r="512" spans="1:15" ht="15" customHeight="1" x14ac:dyDescent="0.2">
      <c r="A512" s="86" t="s">
        <v>936</v>
      </c>
      <c r="B512" s="134" t="s">
        <v>118</v>
      </c>
      <c r="C512" s="203">
        <v>1</v>
      </c>
      <c r="D512" s="203"/>
      <c r="E512" s="203">
        <v>2</v>
      </c>
      <c r="F512" s="203">
        <v>1</v>
      </c>
      <c r="G512" s="203"/>
      <c r="H512" s="203"/>
      <c r="I512" s="203">
        <v>3</v>
      </c>
      <c r="J512" s="203">
        <v>2</v>
      </c>
      <c r="K512" s="203">
        <v>1</v>
      </c>
      <c r="L512" s="203"/>
      <c r="M512" s="203"/>
      <c r="N512" s="203"/>
      <c r="O512" s="90">
        <v>10</v>
      </c>
    </row>
    <row r="513" spans="1:15" ht="15" customHeight="1" x14ac:dyDescent="0.2">
      <c r="A513" s="86" t="s">
        <v>946</v>
      </c>
      <c r="B513" s="134" t="s">
        <v>114</v>
      </c>
      <c r="C513" s="203">
        <v>9</v>
      </c>
      <c r="D513" s="203">
        <v>3</v>
      </c>
      <c r="E513" s="203">
        <v>15</v>
      </c>
      <c r="F513" s="203">
        <v>10</v>
      </c>
      <c r="G513" s="203">
        <v>9</v>
      </c>
      <c r="H513" s="203">
        <v>22</v>
      </c>
      <c r="I513" s="203">
        <v>51</v>
      </c>
      <c r="J513" s="203">
        <v>47</v>
      </c>
      <c r="K513" s="203">
        <v>36</v>
      </c>
      <c r="L513" s="203">
        <v>11</v>
      </c>
      <c r="M513" s="203">
        <v>9</v>
      </c>
      <c r="N513" s="203">
        <v>9</v>
      </c>
      <c r="O513" s="90">
        <v>231</v>
      </c>
    </row>
    <row r="514" spans="1:15" ht="15" customHeight="1" x14ac:dyDescent="0.2">
      <c r="A514" s="86" t="s">
        <v>946</v>
      </c>
      <c r="B514" s="134" t="s">
        <v>120</v>
      </c>
      <c r="C514" s="203">
        <v>1</v>
      </c>
      <c r="D514" s="203"/>
      <c r="E514" s="203">
        <v>1</v>
      </c>
      <c r="F514" s="203"/>
      <c r="G514" s="203">
        <v>1</v>
      </c>
      <c r="H514" s="203"/>
      <c r="I514" s="203">
        <v>2</v>
      </c>
      <c r="J514" s="203">
        <v>1</v>
      </c>
      <c r="K514" s="203">
        <v>1</v>
      </c>
      <c r="L514" s="203">
        <v>1</v>
      </c>
      <c r="M514" s="203"/>
      <c r="N514" s="203"/>
      <c r="O514" s="90">
        <v>8</v>
      </c>
    </row>
    <row r="515" spans="1:15" ht="15" customHeight="1" x14ac:dyDescent="0.2">
      <c r="A515" s="86" t="s">
        <v>946</v>
      </c>
      <c r="B515" s="134" t="s">
        <v>117</v>
      </c>
      <c r="C515" s="203"/>
      <c r="D515" s="203">
        <v>1</v>
      </c>
      <c r="E515" s="203">
        <v>1</v>
      </c>
      <c r="F515" s="203">
        <v>2</v>
      </c>
      <c r="G515" s="203"/>
      <c r="H515" s="203">
        <v>1</v>
      </c>
      <c r="I515" s="203">
        <v>2</v>
      </c>
      <c r="J515" s="203">
        <v>2</v>
      </c>
      <c r="K515" s="203">
        <v>3</v>
      </c>
      <c r="L515" s="203"/>
      <c r="M515" s="203">
        <v>1</v>
      </c>
      <c r="N515" s="203">
        <v>1</v>
      </c>
      <c r="O515" s="90">
        <v>14</v>
      </c>
    </row>
    <row r="516" spans="1:15" ht="15" customHeight="1" x14ac:dyDescent="0.25">
      <c r="A516" s="86" t="s">
        <v>946</v>
      </c>
      <c r="B516" s="134" t="s">
        <v>170</v>
      </c>
      <c r="C516" s="130">
        <v>1</v>
      </c>
      <c r="O516" s="90">
        <v>1</v>
      </c>
    </row>
    <row r="517" spans="1:15" ht="15" customHeight="1" x14ac:dyDescent="0.25">
      <c r="A517" s="86" t="s">
        <v>946</v>
      </c>
      <c r="B517" s="134" t="s">
        <v>157</v>
      </c>
      <c r="J517" s="130">
        <v>1</v>
      </c>
      <c r="O517" s="90">
        <v>1</v>
      </c>
    </row>
    <row r="518" spans="1:15" ht="15" customHeight="1" x14ac:dyDescent="0.25">
      <c r="A518" s="86" t="s">
        <v>946</v>
      </c>
      <c r="B518" s="134" t="s">
        <v>152</v>
      </c>
      <c r="F518" s="130">
        <v>1</v>
      </c>
      <c r="O518" s="90">
        <v>1</v>
      </c>
    </row>
    <row r="519" spans="1:15" ht="15" customHeight="1" x14ac:dyDescent="0.25">
      <c r="A519" s="86" t="s">
        <v>946</v>
      </c>
      <c r="B519" s="134" t="s">
        <v>115</v>
      </c>
      <c r="C519" s="130">
        <v>9</v>
      </c>
      <c r="D519" s="130">
        <v>9</v>
      </c>
      <c r="E519" s="130">
        <v>13</v>
      </c>
      <c r="F519" s="130">
        <v>4</v>
      </c>
      <c r="G519" s="130">
        <v>9</v>
      </c>
      <c r="H519" s="130">
        <v>22</v>
      </c>
      <c r="I519" s="130">
        <v>12</v>
      </c>
      <c r="J519" s="130">
        <v>11</v>
      </c>
      <c r="K519" s="130">
        <v>5</v>
      </c>
      <c r="L519" s="130">
        <v>7</v>
      </c>
      <c r="M519" s="135">
        <v>13</v>
      </c>
      <c r="N519" s="135">
        <v>14</v>
      </c>
      <c r="O519" s="90">
        <v>128</v>
      </c>
    </row>
    <row r="520" spans="1:15" ht="15" customHeight="1" x14ac:dyDescent="0.25">
      <c r="A520" s="86" t="s">
        <v>946</v>
      </c>
      <c r="B520" s="134" t="s">
        <v>119</v>
      </c>
      <c r="C520" s="130">
        <v>3</v>
      </c>
      <c r="G520" s="130">
        <v>1</v>
      </c>
      <c r="H520" s="130">
        <v>3</v>
      </c>
      <c r="I520" s="130">
        <v>1</v>
      </c>
      <c r="K520" s="130">
        <v>1</v>
      </c>
      <c r="L520" s="130">
        <v>1</v>
      </c>
      <c r="M520" s="135">
        <v>3</v>
      </c>
      <c r="O520" s="90">
        <v>13</v>
      </c>
    </row>
    <row r="521" spans="1:15" ht="15" customHeight="1" x14ac:dyDescent="0.25">
      <c r="A521" s="86" t="s">
        <v>946</v>
      </c>
      <c r="B521" s="134" t="s">
        <v>116</v>
      </c>
      <c r="C521" s="130">
        <v>4</v>
      </c>
      <c r="D521" s="130">
        <v>5</v>
      </c>
      <c r="E521" s="130">
        <v>1</v>
      </c>
      <c r="F521" s="130">
        <v>2</v>
      </c>
      <c r="G521" s="130">
        <v>3</v>
      </c>
      <c r="H521" s="130">
        <v>2</v>
      </c>
      <c r="J521" s="130">
        <v>3</v>
      </c>
      <c r="K521" s="130">
        <v>4</v>
      </c>
      <c r="L521" s="130">
        <v>5</v>
      </c>
      <c r="M521" s="135">
        <v>2</v>
      </c>
      <c r="N521" s="135">
        <v>1</v>
      </c>
      <c r="O521" s="90">
        <v>32</v>
      </c>
    </row>
    <row r="522" spans="1:15" ht="15" customHeight="1" x14ac:dyDescent="0.25">
      <c r="A522" s="86" t="s">
        <v>946</v>
      </c>
      <c r="B522" s="134" t="s">
        <v>153</v>
      </c>
      <c r="E522" s="130">
        <v>1</v>
      </c>
      <c r="I522" s="130">
        <v>1</v>
      </c>
      <c r="K522" s="130">
        <v>2</v>
      </c>
      <c r="O522" s="90">
        <v>4</v>
      </c>
    </row>
    <row r="523" spans="1:15" ht="15" customHeight="1" x14ac:dyDescent="0.25">
      <c r="A523" s="86" t="s">
        <v>946</v>
      </c>
      <c r="B523" s="134" t="s">
        <v>150</v>
      </c>
      <c r="D523" s="130">
        <v>1</v>
      </c>
      <c r="E523" s="130">
        <v>3</v>
      </c>
      <c r="G523" s="130">
        <v>1</v>
      </c>
      <c r="H523" s="130">
        <v>2</v>
      </c>
      <c r="I523" s="130">
        <v>1</v>
      </c>
      <c r="K523" s="130">
        <v>6</v>
      </c>
      <c r="N523" s="135">
        <v>2</v>
      </c>
      <c r="O523" s="90">
        <v>16</v>
      </c>
    </row>
    <row r="524" spans="1:15" ht="15" customHeight="1" x14ac:dyDescent="0.25">
      <c r="A524" s="86" t="s">
        <v>946</v>
      </c>
      <c r="B524" s="134" t="s">
        <v>151</v>
      </c>
      <c r="C524" s="130">
        <v>1</v>
      </c>
      <c r="K524" s="130">
        <v>1</v>
      </c>
      <c r="O524" s="90">
        <v>2</v>
      </c>
    </row>
    <row r="525" spans="1:15" ht="15" customHeight="1" x14ac:dyDescent="0.25">
      <c r="A525" s="86" t="s">
        <v>946</v>
      </c>
      <c r="B525" s="134" t="s">
        <v>118</v>
      </c>
      <c r="C525" s="130">
        <v>2</v>
      </c>
      <c r="D525" s="130">
        <v>5</v>
      </c>
      <c r="E525" s="130">
        <v>6</v>
      </c>
      <c r="F525" s="130">
        <v>4</v>
      </c>
      <c r="H525" s="130">
        <v>3</v>
      </c>
      <c r="I525" s="130">
        <v>2</v>
      </c>
      <c r="J525" s="130">
        <v>2</v>
      </c>
      <c r="K525" s="130">
        <v>5</v>
      </c>
      <c r="M525" s="135">
        <v>1</v>
      </c>
      <c r="N525" s="135">
        <v>1</v>
      </c>
      <c r="O525" s="90">
        <v>31</v>
      </c>
    </row>
  </sheetData>
  <mergeCells count="1">
    <mergeCell ref="C1:M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ayfa16">
    <outlinePr summaryBelow="0"/>
  </sheetPr>
  <dimension ref="A1:P45"/>
  <sheetViews>
    <sheetView showGridLines="0" workbookViewId="0">
      <selection activeCell="P45" sqref="P45"/>
    </sheetView>
  </sheetViews>
  <sheetFormatPr defaultColWidth="9.140625" defaultRowHeight="15" customHeight="1" x14ac:dyDescent="0.2"/>
  <cols>
    <col min="1" max="1" width="22.85546875" style="84" customWidth="1"/>
    <col min="2" max="8" width="12.7109375" style="85" customWidth="1"/>
    <col min="9" max="9" width="12.28515625" style="130" customWidth="1"/>
    <col min="10" max="15" width="12.7109375" style="84" customWidth="1"/>
    <col min="16" max="16" width="12.140625" style="86" customWidth="1"/>
    <col min="17" max="16384" width="9.140625" style="84"/>
  </cols>
  <sheetData>
    <row r="1" spans="1:16" ht="15" customHeight="1" x14ac:dyDescent="0.2">
      <c r="B1" s="261" t="s">
        <v>999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</row>
    <row r="2" spans="1:16" ht="15" customHeight="1" x14ac:dyDescent="0.2">
      <c r="B2" s="263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</row>
    <row r="3" spans="1:16" ht="22.5" customHeight="1" x14ac:dyDescent="0.2">
      <c r="A3" s="176"/>
      <c r="B3" s="275" t="s">
        <v>129</v>
      </c>
      <c r="C3" s="276"/>
      <c r="D3" s="276"/>
      <c r="E3" s="276"/>
      <c r="F3" s="276"/>
      <c r="G3" s="276"/>
      <c r="H3" s="276"/>
      <c r="I3" s="277"/>
      <c r="J3" s="265" t="s">
        <v>127</v>
      </c>
      <c r="K3" s="266"/>
      <c r="L3" s="266"/>
      <c r="M3" s="266"/>
      <c r="N3" s="266"/>
      <c r="O3" s="266"/>
      <c r="P3" s="267"/>
    </row>
    <row r="4" spans="1:16" ht="25.5" customHeight="1" x14ac:dyDescent="0.2">
      <c r="A4" s="271" t="s">
        <v>25</v>
      </c>
      <c r="B4" s="272" t="s">
        <v>102</v>
      </c>
      <c r="C4" s="273"/>
      <c r="D4" s="273"/>
      <c r="E4" s="274"/>
      <c r="F4" s="272" t="s">
        <v>103</v>
      </c>
      <c r="G4" s="273"/>
      <c r="H4" s="273"/>
      <c r="J4" s="268"/>
      <c r="K4" s="269"/>
      <c r="L4" s="269"/>
      <c r="M4" s="269"/>
      <c r="N4" s="269"/>
      <c r="O4" s="269"/>
      <c r="P4" s="270"/>
    </row>
    <row r="5" spans="1:16" ht="42" customHeight="1" x14ac:dyDescent="0.2">
      <c r="A5" s="270"/>
      <c r="B5" s="174" t="s">
        <v>105</v>
      </c>
      <c r="C5" s="137" t="s">
        <v>106</v>
      </c>
      <c r="D5" s="137" t="s">
        <v>134</v>
      </c>
      <c r="E5" s="175" t="s">
        <v>135</v>
      </c>
      <c r="F5" s="174" t="s">
        <v>110</v>
      </c>
      <c r="G5" s="137" t="s">
        <v>136</v>
      </c>
      <c r="H5" s="137" t="s">
        <v>137</v>
      </c>
      <c r="I5" s="173" t="s">
        <v>7</v>
      </c>
      <c r="J5" s="137" t="s">
        <v>130</v>
      </c>
      <c r="K5" s="137" t="s">
        <v>131</v>
      </c>
      <c r="L5" s="172" t="s">
        <v>132</v>
      </c>
      <c r="M5" s="172" t="s">
        <v>133</v>
      </c>
      <c r="N5" s="172" t="s">
        <v>128</v>
      </c>
      <c r="O5" s="173" t="s">
        <v>7</v>
      </c>
      <c r="P5" s="171" t="s">
        <v>894</v>
      </c>
    </row>
    <row r="6" spans="1:16" ht="15" customHeight="1" x14ac:dyDescent="0.25">
      <c r="A6" s="94" t="s">
        <v>96</v>
      </c>
      <c r="B6" s="96">
        <v>16</v>
      </c>
      <c r="C6" s="96">
        <v>0</v>
      </c>
      <c r="D6" s="96">
        <v>14</v>
      </c>
      <c r="E6" s="96">
        <v>3</v>
      </c>
      <c r="F6" s="96">
        <v>3</v>
      </c>
      <c r="G6" s="96">
        <v>15</v>
      </c>
      <c r="H6" s="96">
        <v>3</v>
      </c>
      <c r="I6" s="168">
        <f>B6+C6+D6+E6+F6+G6+H6</f>
        <v>54</v>
      </c>
      <c r="J6" s="95">
        <v>0</v>
      </c>
      <c r="K6" s="95">
        <v>5</v>
      </c>
      <c r="L6" s="95">
        <v>31</v>
      </c>
      <c r="M6" s="95">
        <v>115.58</v>
      </c>
      <c r="N6" s="95">
        <v>74.420000000000016</v>
      </c>
      <c r="O6" s="169">
        <f>SUM(J6:N6)</f>
        <v>226</v>
      </c>
      <c r="P6" s="170">
        <f>O6+I6</f>
        <v>280</v>
      </c>
    </row>
    <row r="7" spans="1:16" ht="15" customHeight="1" x14ac:dyDescent="0.25">
      <c r="A7" s="98" t="s">
        <v>61</v>
      </c>
      <c r="B7" s="96">
        <v>121</v>
      </c>
      <c r="C7" s="96">
        <v>8</v>
      </c>
      <c r="D7" s="96">
        <v>222</v>
      </c>
      <c r="E7" s="96">
        <v>33</v>
      </c>
      <c r="F7" s="96">
        <v>135</v>
      </c>
      <c r="G7" s="96">
        <v>97</v>
      </c>
      <c r="H7" s="96">
        <v>0</v>
      </c>
      <c r="I7" s="168">
        <f t="shared" ref="I7:I44" si="0">B7+C7+D7+E7+F7+G7+H7</f>
        <v>616</v>
      </c>
      <c r="J7" s="95">
        <v>21</v>
      </c>
      <c r="K7" s="95">
        <v>9</v>
      </c>
      <c r="L7" s="95">
        <v>53</v>
      </c>
      <c r="M7" s="95">
        <v>581.96</v>
      </c>
      <c r="N7" s="95">
        <v>194.03999999999996</v>
      </c>
      <c r="O7" s="169">
        <f t="shared" ref="O7:O44" si="1">SUM(J7:N7)</f>
        <v>859</v>
      </c>
      <c r="P7" s="170">
        <f t="shared" ref="P7:P44" si="2">O7+I7</f>
        <v>1475</v>
      </c>
    </row>
    <row r="8" spans="1:16" ht="15" customHeight="1" x14ac:dyDescent="0.25">
      <c r="A8" s="97" t="s">
        <v>72</v>
      </c>
      <c r="B8" s="96">
        <v>45</v>
      </c>
      <c r="C8" s="96">
        <v>0</v>
      </c>
      <c r="D8" s="96">
        <v>85</v>
      </c>
      <c r="E8" s="96">
        <v>28</v>
      </c>
      <c r="F8" s="96">
        <v>26</v>
      </c>
      <c r="G8" s="96">
        <v>44</v>
      </c>
      <c r="H8" s="96">
        <v>0</v>
      </c>
      <c r="I8" s="168">
        <f t="shared" si="0"/>
        <v>228</v>
      </c>
      <c r="J8" s="95">
        <v>25</v>
      </c>
      <c r="K8" s="95">
        <v>11</v>
      </c>
      <c r="L8" s="95">
        <v>59</v>
      </c>
      <c r="M8" s="95">
        <v>772</v>
      </c>
      <c r="N8" s="95">
        <v>149</v>
      </c>
      <c r="O8" s="169">
        <f t="shared" si="1"/>
        <v>1016</v>
      </c>
      <c r="P8" s="170">
        <f t="shared" si="2"/>
        <v>1244</v>
      </c>
    </row>
    <row r="9" spans="1:16" ht="15" customHeight="1" x14ac:dyDescent="0.25">
      <c r="A9" s="94" t="s">
        <v>70</v>
      </c>
      <c r="B9" s="96">
        <v>186</v>
      </c>
      <c r="C9" s="96">
        <v>1</v>
      </c>
      <c r="D9" s="96">
        <v>315</v>
      </c>
      <c r="E9" s="96">
        <v>39</v>
      </c>
      <c r="F9" s="96">
        <v>47</v>
      </c>
      <c r="G9" s="96">
        <v>140</v>
      </c>
      <c r="H9" s="96">
        <v>0</v>
      </c>
      <c r="I9" s="168">
        <f t="shared" si="0"/>
        <v>728</v>
      </c>
      <c r="J9" s="95">
        <v>23</v>
      </c>
      <c r="K9" s="95">
        <v>53</v>
      </c>
      <c r="L9" s="95">
        <v>134</v>
      </c>
      <c r="M9" s="95">
        <v>844.1</v>
      </c>
      <c r="N9" s="95">
        <v>214.89999999999998</v>
      </c>
      <c r="O9" s="169">
        <f t="shared" si="1"/>
        <v>1269</v>
      </c>
      <c r="P9" s="170">
        <f t="shared" si="2"/>
        <v>1997</v>
      </c>
    </row>
    <row r="10" spans="1:16" ht="15" customHeight="1" x14ac:dyDescent="0.25">
      <c r="A10" s="94" t="s">
        <v>67</v>
      </c>
      <c r="B10" s="96">
        <v>178</v>
      </c>
      <c r="C10" s="96">
        <v>0</v>
      </c>
      <c r="D10" s="96">
        <v>211</v>
      </c>
      <c r="E10" s="96">
        <v>31</v>
      </c>
      <c r="F10" s="96">
        <v>22</v>
      </c>
      <c r="G10" s="96">
        <v>112</v>
      </c>
      <c r="H10" s="96">
        <v>0</v>
      </c>
      <c r="I10" s="168">
        <f t="shared" si="0"/>
        <v>554</v>
      </c>
      <c r="J10" s="95">
        <v>11</v>
      </c>
      <c r="K10" s="95">
        <v>25</v>
      </c>
      <c r="L10" s="95">
        <v>129</v>
      </c>
      <c r="M10" s="95">
        <v>915</v>
      </c>
      <c r="N10" s="95">
        <v>244</v>
      </c>
      <c r="O10" s="169">
        <f t="shared" si="1"/>
        <v>1324</v>
      </c>
      <c r="P10" s="170">
        <f t="shared" si="2"/>
        <v>1878</v>
      </c>
    </row>
    <row r="11" spans="1:16" ht="15" customHeight="1" x14ac:dyDescent="0.25">
      <c r="A11" s="94" t="s">
        <v>62</v>
      </c>
      <c r="B11" s="96">
        <v>68</v>
      </c>
      <c r="C11" s="96">
        <v>6</v>
      </c>
      <c r="D11" s="96">
        <v>124</v>
      </c>
      <c r="E11" s="96">
        <v>28</v>
      </c>
      <c r="F11" s="96">
        <v>33</v>
      </c>
      <c r="G11" s="96">
        <v>65</v>
      </c>
      <c r="H11" s="96">
        <v>0</v>
      </c>
      <c r="I11" s="168">
        <f t="shared" si="0"/>
        <v>324</v>
      </c>
      <c r="J11" s="95">
        <v>18</v>
      </c>
      <c r="K11" s="95">
        <v>10</v>
      </c>
      <c r="L11" s="95">
        <v>104</v>
      </c>
      <c r="M11" s="95">
        <v>605</v>
      </c>
      <c r="N11" s="95">
        <v>136</v>
      </c>
      <c r="O11" s="169">
        <f t="shared" si="1"/>
        <v>873</v>
      </c>
      <c r="P11" s="170">
        <f t="shared" si="2"/>
        <v>1197</v>
      </c>
    </row>
    <row r="12" spans="1:16" ht="15" customHeight="1" x14ac:dyDescent="0.25">
      <c r="A12" s="94" t="s">
        <v>88</v>
      </c>
      <c r="B12" s="96">
        <v>52</v>
      </c>
      <c r="C12" s="96">
        <v>1</v>
      </c>
      <c r="D12" s="96">
        <v>148</v>
      </c>
      <c r="E12" s="96">
        <v>26</v>
      </c>
      <c r="F12" s="96">
        <v>15</v>
      </c>
      <c r="G12" s="96">
        <v>86</v>
      </c>
      <c r="H12" s="96">
        <v>0</v>
      </c>
      <c r="I12" s="168">
        <f t="shared" si="0"/>
        <v>328</v>
      </c>
      <c r="J12" s="95">
        <v>15</v>
      </c>
      <c r="K12" s="95">
        <v>11</v>
      </c>
      <c r="L12" s="95">
        <v>154</v>
      </c>
      <c r="M12" s="95">
        <v>614.98</v>
      </c>
      <c r="N12" s="95">
        <v>100.01999999999998</v>
      </c>
      <c r="O12" s="169">
        <f t="shared" si="1"/>
        <v>895</v>
      </c>
      <c r="P12" s="170">
        <f t="shared" si="2"/>
        <v>1223</v>
      </c>
    </row>
    <row r="13" spans="1:16" ht="15" customHeight="1" x14ac:dyDescent="0.25">
      <c r="A13" s="97" t="s">
        <v>57</v>
      </c>
      <c r="B13" s="96">
        <v>78</v>
      </c>
      <c r="C13" s="96">
        <v>2</v>
      </c>
      <c r="D13" s="96">
        <v>174</v>
      </c>
      <c r="E13" s="96">
        <v>41</v>
      </c>
      <c r="F13" s="96">
        <v>92</v>
      </c>
      <c r="G13" s="96">
        <v>72</v>
      </c>
      <c r="H13" s="96">
        <v>16</v>
      </c>
      <c r="I13" s="168">
        <f t="shared" si="0"/>
        <v>475</v>
      </c>
      <c r="J13" s="95">
        <v>24</v>
      </c>
      <c r="K13" s="95">
        <v>17</v>
      </c>
      <c r="L13" s="95">
        <v>642</v>
      </c>
      <c r="M13" s="95">
        <v>587.5</v>
      </c>
      <c r="N13" s="95">
        <v>132.5</v>
      </c>
      <c r="O13" s="169">
        <f t="shared" si="1"/>
        <v>1403</v>
      </c>
      <c r="P13" s="170">
        <f t="shared" si="2"/>
        <v>1878</v>
      </c>
    </row>
    <row r="14" spans="1:16" ht="15" customHeight="1" x14ac:dyDescent="0.25">
      <c r="A14" s="94" t="s">
        <v>78</v>
      </c>
      <c r="B14" s="96">
        <v>126</v>
      </c>
      <c r="C14" s="96">
        <v>0</v>
      </c>
      <c r="D14" s="96">
        <v>140</v>
      </c>
      <c r="E14" s="96">
        <v>21</v>
      </c>
      <c r="F14" s="96">
        <v>9</v>
      </c>
      <c r="G14" s="96">
        <v>54</v>
      </c>
      <c r="H14" s="96">
        <v>0</v>
      </c>
      <c r="I14" s="168">
        <f t="shared" si="0"/>
        <v>350</v>
      </c>
      <c r="J14" s="95">
        <v>10</v>
      </c>
      <c r="K14" s="95">
        <v>2</v>
      </c>
      <c r="L14" s="95">
        <v>125</v>
      </c>
      <c r="M14" s="95">
        <v>666</v>
      </c>
      <c r="N14" s="95">
        <v>109</v>
      </c>
      <c r="O14" s="169">
        <f t="shared" si="1"/>
        <v>912</v>
      </c>
      <c r="P14" s="170">
        <f t="shared" si="2"/>
        <v>1262</v>
      </c>
    </row>
    <row r="15" spans="1:16" ht="15" customHeight="1" x14ac:dyDescent="0.25">
      <c r="A15" s="94" t="s">
        <v>95</v>
      </c>
      <c r="B15" s="96">
        <v>114</v>
      </c>
      <c r="C15" s="96">
        <v>0</v>
      </c>
      <c r="D15" s="96">
        <v>223</v>
      </c>
      <c r="E15" s="96">
        <v>42</v>
      </c>
      <c r="F15" s="96">
        <v>44</v>
      </c>
      <c r="G15" s="96">
        <v>115</v>
      </c>
      <c r="H15" s="96">
        <v>3</v>
      </c>
      <c r="I15" s="168">
        <f t="shared" si="0"/>
        <v>541</v>
      </c>
      <c r="J15" s="95">
        <v>38</v>
      </c>
      <c r="K15" s="95">
        <v>31</v>
      </c>
      <c r="L15" s="95">
        <v>129</v>
      </c>
      <c r="M15" s="95">
        <v>759.56</v>
      </c>
      <c r="N15" s="95">
        <v>211.44000000000005</v>
      </c>
      <c r="O15" s="169">
        <f t="shared" si="1"/>
        <v>1169</v>
      </c>
      <c r="P15" s="170">
        <f t="shared" si="2"/>
        <v>1710</v>
      </c>
    </row>
    <row r="16" spans="1:16" ht="15" customHeight="1" x14ac:dyDescent="0.25">
      <c r="A16" s="94" t="s">
        <v>81</v>
      </c>
      <c r="B16" s="96">
        <v>179</v>
      </c>
      <c r="C16" s="96">
        <v>0</v>
      </c>
      <c r="D16" s="96">
        <v>453</v>
      </c>
      <c r="E16" s="96">
        <v>41</v>
      </c>
      <c r="F16" s="96">
        <v>18</v>
      </c>
      <c r="G16" s="96">
        <v>181</v>
      </c>
      <c r="H16" s="96">
        <v>0</v>
      </c>
      <c r="I16" s="168">
        <f t="shared" si="0"/>
        <v>872</v>
      </c>
      <c r="J16" s="95">
        <v>21</v>
      </c>
      <c r="K16" s="95">
        <v>17</v>
      </c>
      <c r="L16" s="95">
        <v>256</v>
      </c>
      <c r="M16" s="95">
        <v>1164</v>
      </c>
      <c r="N16" s="95">
        <v>184</v>
      </c>
      <c r="O16" s="169">
        <f t="shared" si="1"/>
        <v>1642</v>
      </c>
      <c r="P16" s="170">
        <f t="shared" si="2"/>
        <v>2514</v>
      </c>
    </row>
    <row r="17" spans="1:16" ht="15" customHeight="1" x14ac:dyDescent="0.25">
      <c r="A17" s="98" t="s">
        <v>68</v>
      </c>
      <c r="B17" s="96">
        <v>141</v>
      </c>
      <c r="C17" s="96">
        <v>1</v>
      </c>
      <c r="D17" s="96">
        <v>249</v>
      </c>
      <c r="E17" s="96">
        <v>29</v>
      </c>
      <c r="F17" s="96">
        <v>49</v>
      </c>
      <c r="G17" s="96">
        <v>160</v>
      </c>
      <c r="H17" s="96">
        <v>0</v>
      </c>
      <c r="I17" s="168">
        <f t="shared" si="0"/>
        <v>629</v>
      </c>
      <c r="J17" s="95">
        <v>27</v>
      </c>
      <c r="K17" s="95">
        <v>17</v>
      </c>
      <c r="L17" s="95">
        <v>98</v>
      </c>
      <c r="M17" s="95">
        <v>628.05999999999995</v>
      </c>
      <c r="N17" s="95">
        <v>192.94000000000005</v>
      </c>
      <c r="O17" s="169">
        <f t="shared" si="1"/>
        <v>963</v>
      </c>
      <c r="P17" s="170">
        <f t="shared" si="2"/>
        <v>1592</v>
      </c>
    </row>
    <row r="18" spans="1:16" ht="15" customHeight="1" x14ac:dyDescent="0.25">
      <c r="A18" s="97" t="s">
        <v>89</v>
      </c>
      <c r="B18" s="96">
        <v>67</v>
      </c>
      <c r="C18" s="96">
        <v>0</v>
      </c>
      <c r="D18" s="96">
        <v>114</v>
      </c>
      <c r="E18" s="96">
        <v>27</v>
      </c>
      <c r="F18" s="96">
        <v>8</v>
      </c>
      <c r="G18" s="96">
        <v>57</v>
      </c>
      <c r="H18" s="96">
        <v>0</v>
      </c>
      <c r="I18" s="168">
        <f t="shared" si="0"/>
        <v>273</v>
      </c>
      <c r="J18" s="95">
        <v>20</v>
      </c>
      <c r="K18" s="95">
        <v>20</v>
      </c>
      <c r="L18" s="95">
        <v>86</v>
      </c>
      <c r="M18" s="95">
        <v>528</v>
      </c>
      <c r="N18" s="95">
        <v>98</v>
      </c>
      <c r="O18" s="169">
        <f t="shared" si="1"/>
        <v>752</v>
      </c>
      <c r="P18" s="170">
        <f t="shared" si="2"/>
        <v>1025</v>
      </c>
    </row>
    <row r="19" spans="1:16" ht="15" customHeight="1" x14ac:dyDescent="0.25">
      <c r="A19" s="97" t="s">
        <v>91</v>
      </c>
      <c r="B19" s="96">
        <v>110</v>
      </c>
      <c r="C19" s="96">
        <v>0</v>
      </c>
      <c r="D19" s="96">
        <v>145</v>
      </c>
      <c r="E19" s="96">
        <v>43</v>
      </c>
      <c r="F19" s="96">
        <v>15</v>
      </c>
      <c r="G19" s="96">
        <v>73</v>
      </c>
      <c r="H19" s="96">
        <v>0</v>
      </c>
      <c r="I19" s="168">
        <f t="shared" si="0"/>
        <v>386</v>
      </c>
      <c r="J19" s="95">
        <v>17</v>
      </c>
      <c r="K19" s="95">
        <v>12</v>
      </c>
      <c r="L19" s="95">
        <v>178</v>
      </c>
      <c r="M19" s="95">
        <v>1397</v>
      </c>
      <c r="N19" s="95">
        <v>242</v>
      </c>
      <c r="O19" s="169">
        <f t="shared" si="1"/>
        <v>1846</v>
      </c>
      <c r="P19" s="170">
        <f t="shared" si="2"/>
        <v>2232</v>
      </c>
    </row>
    <row r="20" spans="1:16" ht="15" customHeight="1" x14ac:dyDescent="0.25">
      <c r="A20" s="97" t="s">
        <v>92</v>
      </c>
      <c r="B20" s="96">
        <v>120</v>
      </c>
      <c r="C20" s="96">
        <v>0</v>
      </c>
      <c r="D20" s="96">
        <v>155</v>
      </c>
      <c r="E20" s="96">
        <v>35</v>
      </c>
      <c r="F20" s="96">
        <v>28</v>
      </c>
      <c r="G20" s="96">
        <v>87</v>
      </c>
      <c r="H20" s="96">
        <v>0</v>
      </c>
      <c r="I20" s="168">
        <f t="shared" si="0"/>
        <v>425</v>
      </c>
      <c r="J20" s="95">
        <v>22</v>
      </c>
      <c r="K20" s="95">
        <v>7</v>
      </c>
      <c r="L20" s="95">
        <v>87</v>
      </c>
      <c r="M20" s="95">
        <v>841</v>
      </c>
      <c r="N20" s="95">
        <v>157</v>
      </c>
      <c r="O20" s="169">
        <f t="shared" si="1"/>
        <v>1114</v>
      </c>
      <c r="P20" s="170">
        <f t="shared" si="2"/>
        <v>1539</v>
      </c>
    </row>
    <row r="21" spans="1:16" ht="15" customHeight="1" x14ac:dyDescent="0.25">
      <c r="A21" s="97" t="s">
        <v>94</v>
      </c>
      <c r="B21" s="96">
        <v>109</v>
      </c>
      <c r="C21" s="96">
        <v>4</v>
      </c>
      <c r="D21" s="96">
        <v>152</v>
      </c>
      <c r="E21" s="96">
        <v>50</v>
      </c>
      <c r="F21" s="96">
        <v>53</v>
      </c>
      <c r="G21" s="96">
        <v>89</v>
      </c>
      <c r="H21" s="96">
        <v>7</v>
      </c>
      <c r="I21" s="168">
        <f t="shared" si="0"/>
        <v>464</v>
      </c>
      <c r="J21" s="95">
        <v>27</v>
      </c>
      <c r="K21" s="95">
        <v>35</v>
      </c>
      <c r="L21" s="95">
        <v>84</v>
      </c>
      <c r="M21" s="95">
        <v>1058</v>
      </c>
      <c r="N21" s="95">
        <v>162</v>
      </c>
      <c r="O21" s="169">
        <f t="shared" si="1"/>
        <v>1366</v>
      </c>
      <c r="P21" s="170">
        <f t="shared" si="2"/>
        <v>1830</v>
      </c>
    </row>
    <row r="22" spans="1:16" ht="15" customHeight="1" x14ac:dyDescent="0.25">
      <c r="A22" s="97" t="s">
        <v>71</v>
      </c>
      <c r="B22" s="96">
        <v>206</v>
      </c>
      <c r="C22" s="96">
        <v>6</v>
      </c>
      <c r="D22" s="96">
        <v>335</v>
      </c>
      <c r="E22" s="96">
        <v>54</v>
      </c>
      <c r="F22" s="96">
        <v>97</v>
      </c>
      <c r="G22" s="96">
        <v>153</v>
      </c>
      <c r="H22" s="96">
        <v>0</v>
      </c>
      <c r="I22" s="168">
        <f t="shared" si="0"/>
        <v>851</v>
      </c>
      <c r="J22" s="95">
        <v>37</v>
      </c>
      <c r="K22" s="95">
        <v>48</v>
      </c>
      <c r="L22" s="95">
        <v>91</v>
      </c>
      <c r="M22" s="95">
        <v>1059</v>
      </c>
      <c r="N22" s="95">
        <v>271</v>
      </c>
      <c r="O22" s="169">
        <f t="shared" si="1"/>
        <v>1506</v>
      </c>
      <c r="P22" s="170">
        <f t="shared" si="2"/>
        <v>2357</v>
      </c>
    </row>
    <row r="23" spans="1:16" ht="15" customHeight="1" x14ac:dyDescent="0.25">
      <c r="A23" s="98" t="s">
        <v>64</v>
      </c>
      <c r="B23" s="96">
        <v>128</v>
      </c>
      <c r="C23" s="96">
        <v>1</v>
      </c>
      <c r="D23" s="96">
        <v>96</v>
      </c>
      <c r="E23" s="96">
        <v>60</v>
      </c>
      <c r="F23" s="96">
        <v>72</v>
      </c>
      <c r="G23" s="96">
        <v>141</v>
      </c>
      <c r="H23" s="96">
        <v>9</v>
      </c>
      <c r="I23" s="168">
        <f t="shared" si="0"/>
        <v>507</v>
      </c>
      <c r="J23" s="95">
        <v>30</v>
      </c>
      <c r="K23" s="95">
        <v>12</v>
      </c>
      <c r="L23" s="95">
        <v>208</v>
      </c>
      <c r="M23" s="95">
        <v>969</v>
      </c>
      <c r="N23" s="95">
        <v>167</v>
      </c>
      <c r="O23" s="169">
        <f t="shared" si="1"/>
        <v>1386</v>
      </c>
      <c r="P23" s="170">
        <f t="shared" si="2"/>
        <v>1893</v>
      </c>
    </row>
    <row r="24" spans="1:16" ht="15" customHeight="1" x14ac:dyDescent="0.25">
      <c r="A24" s="97" t="s">
        <v>74</v>
      </c>
      <c r="B24" s="96">
        <v>180</v>
      </c>
      <c r="C24" s="96">
        <v>9</v>
      </c>
      <c r="D24" s="96">
        <v>309</v>
      </c>
      <c r="E24" s="96">
        <v>79</v>
      </c>
      <c r="F24" s="96">
        <v>128</v>
      </c>
      <c r="G24" s="96">
        <v>189</v>
      </c>
      <c r="H24" s="96">
        <v>13</v>
      </c>
      <c r="I24" s="168">
        <f t="shared" si="0"/>
        <v>907</v>
      </c>
      <c r="J24" s="95">
        <v>39</v>
      </c>
      <c r="K24" s="95">
        <v>52</v>
      </c>
      <c r="L24" s="95">
        <v>125</v>
      </c>
      <c r="M24" s="95">
        <v>1557</v>
      </c>
      <c r="N24" s="95">
        <v>312</v>
      </c>
      <c r="O24" s="169">
        <f t="shared" si="1"/>
        <v>2085</v>
      </c>
      <c r="P24" s="170">
        <f t="shared" si="2"/>
        <v>2992</v>
      </c>
    </row>
    <row r="25" spans="1:16" ht="15" customHeight="1" x14ac:dyDescent="0.25">
      <c r="A25" s="97" t="s">
        <v>73</v>
      </c>
      <c r="B25" s="96">
        <v>77</v>
      </c>
      <c r="C25" s="96">
        <v>0</v>
      </c>
      <c r="D25" s="96">
        <v>130</v>
      </c>
      <c r="E25" s="96">
        <v>44</v>
      </c>
      <c r="F25" s="96">
        <v>42</v>
      </c>
      <c r="G25" s="96">
        <v>53</v>
      </c>
      <c r="H25" s="96">
        <v>6</v>
      </c>
      <c r="I25" s="168">
        <f t="shared" si="0"/>
        <v>352</v>
      </c>
      <c r="J25" s="95">
        <v>55</v>
      </c>
      <c r="K25" s="95">
        <v>11</v>
      </c>
      <c r="L25" s="95">
        <v>627</v>
      </c>
      <c r="M25" s="95">
        <v>762</v>
      </c>
      <c r="N25" s="95">
        <v>137</v>
      </c>
      <c r="O25" s="169">
        <f t="shared" si="1"/>
        <v>1592</v>
      </c>
      <c r="P25" s="170">
        <f t="shared" si="2"/>
        <v>1944</v>
      </c>
    </row>
    <row r="26" spans="1:16" ht="15" customHeight="1" x14ac:dyDescent="0.25">
      <c r="A26" s="97" t="s">
        <v>59</v>
      </c>
      <c r="B26" s="96">
        <v>104</v>
      </c>
      <c r="C26" s="96">
        <v>1</v>
      </c>
      <c r="D26" s="96">
        <v>158</v>
      </c>
      <c r="E26" s="96">
        <v>31</v>
      </c>
      <c r="F26" s="96">
        <v>5</v>
      </c>
      <c r="G26" s="96">
        <v>60</v>
      </c>
      <c r="H26" s="96">
        <v>0</v>
      </c>
      <c r="I26" s="168">
        <f t="shared" si="0"/>
        <v>359</v>
      </c>
      <c r="J26" s="95">
        <v>16</v>
      </c>
      <c r="K26" s="95">
        <v>17</v>
      </c>
      <c r="L26" s="95">
        <v>161</v>
      </c>
      <c r="M26" s="95">
        <v>984</v>
      </c>
      <c r="N26" s="95">
        <v>100</v>
      </c>
      <c r="O26" s="169">
        <f t="shared" si="1"/>
        <v>1278</v>
      </c>
      <c r="P26" s="170">
        <f t="shared" si="2"/>
        <v>1637</v>
      </c>
    </row>
    <row r="27" spans="1:16" ht="15" customHeight="1" x14ac:dyDescent="0.25">
      <c r="A27" s="97" t="s">
        <v>63</v>
      </c>
      <c r="B27" s="96">
        <v>86</v>
      </c>
      <c r="C27" s="96">
        <v>37</v>
      </c>
      <c r="D27" s="96">
        <v>116</v>
      </c>
      <c r="E27" s="96">
        <v>49</v>
      </c>
      <c r="F27" s="96">
        <v>105</v>
      </c>
      <c r="G27" s="96">
        <v>67</v>
      </c>
      <c r="H27" s="96">
        <v>3</v>
      </c>
      <c r="I27" s="168">
        <f t="shared" si="0"/>
        <v>463</v>
      </c>
      <c r="J27" s="95">
        <v>25</v>
      </c>
      <c r="K27" s="95">
        <v>4</v>
      </c>
      <c r="L27" s="95">
        <v>51</v>
      </c>
      <c r="M27" s="95">
        <v>699.44</v>
      </c>
      <c r="N27" s="95">
        <v>193.55999999999995</v>
      </c>
      <c r="O27" s="169">
        <f t="shared" si="1"/>
        <v>973</v>
      </c>
      <c r="P27" s="170">
        <f t="shared" si="2"/>
        <v>1436</v>
      </c>
    </row>
    <row r="28" spans="1:16" ht="15" customHeight="1" x14ac:dyDescent="0.25">
      <c r="A28" s="97" t="s">
        <v>84</v>
      </c>
      <c r="B28" s="96">
        <v>191</v>
      </c>
      <c r="C28" s="96">
        <v>7</v>
      </c>
      <c r="D28" s="96">
        <v>214</v>
      </c>
      <c r="E28" s="96">
        <v>85</v>
      </c>
      <c r="F28" s="96">
        <v>94</v>
      </c>
      <c r="G28" s="96">
        <v>141</v>
      </c>
      <c r="H28" s="96">
        <v>7</v>
      </c>
      <c r="I28" s="168">
        <f t="shared" si="0"/>
        <v>739</v>
      </c>
      <c r="J28" s="95">
        <v>29</v>
      </c>
      <c r="K28" s="95">
        <v>14</v>
      </c>
      <c r="L28" s="95">
        <v>113</v>
      </c>
      <c r="M28" s="95">
        <v>1246</v>
      </c>
      <c r="N28" s="95">
        <v>315</v>
      </c>
      <c r="O28" s="169">
        <f t="shared" si="1"/>
        <v>1717</v>
      </c>
      <c r="P28" s="170">
        <f t="shared" si="2"/>
        <v>2456</v>
      </c>
    </row>
    <row r="29" spans="1:16" ht="15" customHeight="1" x14ac:dyDescent="0.25">
      <c r="A29" s="97" t="s">
        <v>76</v>
      </c>
      <c r="B29" s="96">
        <v>143</v>
      </c>
      <c r="C29" s="96">
        <v>0</v>
      </c>
      <c r="D29" s="96">
        <v>155</v>
      </c>
      <c r="E29" s="96">
        <v>41</v>
      </c>
      <c r="F29" s="96">
        <v>39</v>
      </c>
      <c r="G29" s="96">
        <v>76</v>
      </c>
      <c r="H29" s="96">
        <v>0</v>
      </c>
      <c r="I29" s="168">
        <f t="shared" si="0"/>
        <v>454</v>
      </c>
      <c r="J29" s="95">
        <v>19</v>
      </c>
      <c r="K29" s="95">
        <v>30</v>
      </c>
      <c r="L29" s="95">
        <v>231</v>
      </c>
      <c r="M29" s="95">
        <v>1359.9</v>
      </c>
      <c r="N29" s="95">
        <v>263.09999999999991</v>
      </c>
      <c r="O29" s="169">
        <f t="shared" si="1"/>
        <v>1903</v>
      </c>
      <c r="P29" s="170">
        <f t="shared" si="2"/>
        <v>2357</v>
      </c>
    </row>
    <row r="30" spans="1:16" ht="15" customHeight="1" x14ac:dyDescent="0.25">
      <c r="A30" s="97" t="s">
        <v>85</v>
      </c>
      <c r="B30" s="96">
        <v>103</v>
      </c>
      <c r="C30" s="96">
        <v>1</v>
      </c>
      <c r="D30" s="96">
        <v>124</v>
      </c>
      <c r="E30" s="96">
        <v>29</v>
      </c>
      <c r="F30" s="96">
        <v>19</v>
      </c>
      <c r="G30" s="96">
        <v>65</v>
      </c>
      <c r="H30" s="96">
        <v>0</v>
      </c>
      <c r="I30" s="168">
        <f t="shared" si="0"/>
        <v>341</v>
      </c>
      <c r="J30" s="95">
        <v>10</v>
      </c>
      <c r="K30" s="95">
        <v>5</v>
      </c>
      <c r="L30" s="95">
        <v>56</v>
      </c>
      <c r="M30" s="95">
        <v>538</v>
      </c>
      <c r="N30" s="95">
        <v>111</v>
      </c>
      <c r="O30" s="169">
        <f t="shared" si="1"/>
        <v>720</v>
      </c>
      <c r="P30" s="170">
        <f t="shared" si="2"/>
        <v>1061</v>
      </c>
    </row>
    <row r="31" spans="1:16" ht="15" customHeight="1" x14ac:dyDescent="0.25">
      <c r="A31" s="97" t="s">
        <v>58</v>
      </c>
      <c r="B31" s="96">
        <v>130</v>
      </c>
      <c r="C31" s="96">
        <v>0</v>
      </c>
      <c r="D31" s="96">
        <v>162</v>
      </c>
      <c r="E31" s="96">
        <v>29</v>
      </c>
      <c r="F31" s="96">
        <v>40</v>
      </c>
      <c r="G31" s="96">
        <v>83</v>
      </c>
      <c r="H31" s="96">
        <v>0</v>
      </c>
      <c r="I31" s="168">
        <f t="shared" si="0"/>
        <v>444</v>
      </c>
      <c r="J31" s="95">
        <v>9</v>
      </c>
      <c r="K31" s="95">
        <v>11</v>
      </c>
      <c r="L31" s="95">
        <v>99</v>
      </c>
      <c r="M31" s="95">
        <v>517.36</v>
      </c>
      <c r="N31" s="95">
        <v>111.63999999999999</v>
      </c>
      <c r="O31" s="169">
        <f t="shared" si="1"/>
        <v>748</v>
      </c>
      <c r="P31" s="170">
        <f t="shared" si="2"/>
        <v>1192</v>
      </c>
    </row>
    <row r="32" spans="1:16" ht="15" customHeight="1" x14ac:dyDescent="0.25">
      <c r="A32" s="97" t="s">
        <v>77</v>
      </c>
      <c r="B32" s="96">
        <v>110</v>
      </c>
      <c r="C32" s="96">
        <v>3</v>
      </c>
      <c r="D32" s="96">
        <v>182</v>
      </c>
      <c r="E32" s="96">
        <v>43</v>
      </c>
      <c r="F32" s="96">
        <v>108</v>
      </c>
      <c r="G32" s="96">
        <v>104</v>
      </c>
      <c r="H32" s="96">
        <v>14</v>
      </c>
      <c r="I32" s="168">
        <f t="shared" si="0"/>
        <v>564</v>
      </c>
      <c r="J32" s="95">
        <v>11</v>
      </c>
      <c r="K32" s="95">
        <v>18</v>
      </c>
      <c r="L32" s="95">
        <v>57</v>
      </c>
      <c r="M32" s="95">
        <v>485.74</v>
      </c>
      <c r="N32" s="95">
        <v>94.259999999999991</v>
      </c>
      <c r="O32" s="169">
        <f t="shared" si="1"/>
        <v>666</v>
      </c>
      <c r="P32" s="170">
        <f t="shared" si="2"/>
        <v>1230</v>
      </c>
    </row>
    <row r="33" spans="1:16" ht="15" customHeight="1" x14ac:dyDescent="0.25">
      <c r="A33" s="97" t="s">
        <v>75</v>
      </c>
      <c r="B33" s="96">
        <v>80</v>
      </c>
      <c r="C33" s="96">
        <v>4</v>
      </c>
      <c r="D33" s="96">
        <v>119</v>
      </c>
      <c r="E33" s="96">
        <v>41</v>
      </c>
      <c r="F33" s="96">
        <v>292</v>
      </c>
      <c r="G33" s="96">
        <v>123</v>
      </c>
      <c r="H33" s="96">
        <v>2</v>
      </c>
      <c r="I33" s="168">
        <f t="shared" si="0"/>
        <v>661</v>
      </c>
      <c r="J33" s="95">
        <v>45</v>
      </c>
      <c r="K33" s="95">
        <v>38</v>
      </c>
      <c r="L33" s="95">
        <v>69</v>
      </c>
      <c r="M33" s="95">
        <v>517.22</v>
      </c>
      <c r="N33" s="95">
        <v>155.77999999999997</v>
      </c>
      <c r="O33" s="169">
        <f t="shared" si="1"/>
        <v>825</v>
      </c>
      <c r="P33" s="170">
        <f t="shared" si="2"/>
        <v>1486</v>
      </c>
    </row>
    <row r="34" spans="1:16" ht="15" customHeight="1" x14ac:dyDescent="0.25">
      <c r="A34" s="98" t="s">
        <v>79</v>
      </c>
      <c r="B34" s="96">
        <v>39</v>
      </c>
      <c r="C34" s="96">
        <v>3</v>
      </c>
      <c r="D34" s="96">
        <v>40</v>
      </c>
      <c r="E34" s="96">
        <v>25</v>
      </c>
      <c r="F34" s="96">
        <v>41</v>
      </c>
      <c r="G34" s="96">
        <v>25</v>
      </c>
      <c r="H34" s="96">
        <v>10</v>
      </c>
      <c r="I34" s="168">
        <f t="shared" si="0"/>
        <v>183</v>
      </c>
      <c r="J34" s="95">
        <v>18</v>
      </c>
      <c r="K34" s="95">
        <v>25</v>
      </c>
      <c r="L34" s="95">
        <v>65</v>
      </c>
      <c r="M34" s="95">
        <v>234.84</v>
      </c>
      <c r="N34" s="95">
        <v>98.159999999999968</v>
      </c>
      <c r="O34" s="169">
        <f t="shared" si="1"/>
        <v>441</v>
      </c>
      <c r="P34" s="170">
        <f t="shared" si="2"/>
        <v>624</v>
      </c>
    </row>
    <row r="35" spans="1:16" ht="15" customHeight="1" x14ac:dyDescent="0.25">
      <c r="A35" s="97" t="s">
        <v>82</v>
      </c>
      <c r="B35" s="96">
        <v>100</v>
      </c>
      <c r="C35" s="96">
        <v>20</v>
      </c>
      <c r="D35" s="96">
        <v>145</v>
      </c>
      <c r="E35" s="96">
        <v>35</v>
      </c>
      <c r="F35" s="96">
        <v>454</v>
      </c>
      <c r="G35" s="96">
        <v>146</v>
      </c>
      <c r="H35" s="96">
        <v>3</v>
      </c>
      <c r="I35" s="168">
        <f t="shared" si="0"/>
        <v>903</v>
      </c>
      <c r="J35" s="95">
        <v>56</v>
      </c>
      <c r="K35" s="95">
        <v>32</v>
      </c>
      <c r="L35" s="95">
        <v>186</v>
      </c>
      <c r="M35" s="95">
        <v>580.64</v>
      </c>
      <c r="N35" s="95">
        <v>210.36</v>
      </c>
      <c r="O35" s="169">
        <f t="shared" si="1"/>
        <v>1065</v>
      </c>
      <c r="P35" s="170">
        <f t="shared" si="2"/>
        <v>1968</v>
      </c>
    </row>
    <row r="36" spans="1:16" ht="15" customHeight="1" x14ac:dyDescent="0.25">
      <c r="A36" s="97" t="s">
        <v>65</v>
      </c>
      <c r="B36" s="96">
        <v>36</v>
      </c>
      <c r="C36" s="96">
        <v>2</v>
      </c>
      <c r="D36" s="96">
        <v>69</v>
      </c>
      <c r="E36" s="96">
        <v>31</v>
      </c>
      <c r="F36" s="96">
        <v>143</v>
      </c>
      <c r="G36" s="96">
        <v>56</v>
      </c>
      <c r="H36" s="96">
        <v>3</v>
      </c>
      <c r="I36" s="168">
        <f t="shared" si="0"/>
        <v>340</v>
      </c>
      <c r="J36" s="95">
        <v>22</v>
      </c>
      <c r="K36" s="95">
        <v>20</v>
      </c>
      <c r="L36" s="95">
        <v>48</v>
      </c>
      <c r="M36" s="95">
        <v>196.52</v>
      </c>
      <c r="N36" s="95">
        <v>85.480000000000018</v>
      </c>
      <c r="O36" s="169">
        <f t="shared" si="1"/>
        <v>372</v>
      </c>
      <c r="P36" s="170">
        <f t="shared" si="2"/>
        <v>712</v>
      </c>
    </row>
    <row r="37" spans="1:16" ht="15" customHeight="1" x14ac:dyDescent="0.25">
      <c r="A37" s="97" t="s">
        <v>66</v>
      </c>
      <c r="B37" s="96">
        <v>98</v>
      </c>
      <c r="C37" s="96">
        <v>1</v>
      </c>
      <c r="D37" s="96">
        <v>164</v>
      </c>
      <c r="E37" s="96">
        <v>48</v>
      </c>
      <c r="F37" s="96">
        <v>75</v>
      </c>
      <c r="G37" s="96">
        <v>66</v>
      </c>
      <c r="H37" s="96">
        <v>3</v>
      </c>
      <c r="I37" s="168">
        <f t="shared" si="0"/>
        <v>455</v>
      </c>
      <c r="J37" s="95">
        <v>26</v>
      </c>
      <c r="K37" s="95">
        <v>4</v>
      </c>
      <c r="L37" s="95">
        <v>43</v>
      </c>
      <c r="M37" s="95">
        <v>873.18</v>
      </c>
      <c r="N37" s="95">
        <v>182.82000000000005</v>
      </c>
      <c r="O37" s="169">
        <f t="shared" si="1"/>
        <v>1129</v>
      </c>
      <c r="P37" s="170">
        <f t="shared" si="2"/>
        <v>1584</v>
      </c>
    </row>
    <row r="38" spans="1:16" ht="15" customHeight="1" x14ac:dyDescent="0.25">
      <c r="A38" s="98" t="s">
        <v>69</v>
      </c>
      <c r="B38" s="96">
        <v>119</v>
      </c>
      <c r="C38" s="96">
        <v>7</v>
      </c>
      <c r="D38" s="96">
        <v>266</v>
      </c>
      <c r="E38" s="96">
        <v>66</v>
      </c>
      <c r="F38" s="96">
        <v>178</v>
      </c>
      <c r="G38" s="96">
        <v>149</v>
      </c>
      <c r="H38" s="96">
        <v>3</v>
      </c>
      <c r="I38" s="168">
        <f t="shared" si="0"/>
        <v>788</v>
      </c>
      <c r="J38" s="95">
        <v>60</v>
      </c>
      <c r="K38" s="95">
        <v>25</v>
      </c>
      <c r="L38" s="95">
        <v>85</v>
      </c>
      <c r="M38" s="95">
        <v>655.48</v>
      </c>
      <c r="N38" s="95">
        <v>213.51999999999998</v>
      </c>
      <c r="O38" s="169">
        <f t="shared" si="1"/>
        <v>1039</v>
      </c>
      <c r="P38" s="170">
        <f t="shared" si="2"/>
        <v>1827</v>
      </c>
    </row>
    <row r="39" spans="1:16" ht="15" customHeight="1" x14ac:dyDescent="0.25">
      <c r="A39" s="97" t="s">
        <v>86</v>
      </c>
      <c r="B39" s="96">
        <v>57</v>
      </c>
      <c r="C39" s="96">
        <v>2</v>
      </c>
      <c r="D39" s="96">
        <v>74</v>
      </c>
      <c r="E39" s="96">
        <v>30</v>
      </c>
      <c r="F39" s="96">
        <v>48</v>
      </c>
      <c r="G39" s="96">
        <v>41</v>
      </c>
      <c r="H39" s="96">
        <v>6</v>
      </c>
      <c r="I39" s="168">
        <f t="shared" si="0"/>
        <v>258</v>
      </c>
      <c r="J39" s="95">
        <v>15</v>
      </c>
      <c r="K39" s="95">
        <v>4</v>
      </c>
      <c r="L39" s="95">
        <v>37</v>
      </c>
      <c r="M39" s="95">
        <v>365.42</v>
      </c>
      <c r="N39" s="95">
        <v>88.579999999999984</v>
      </c>
      <c r="O39" s="169">
        <f t="shared" si="1"/>
        <v>510</v>
      </c>
      <c r="P39" s="170">
        <f t="shared" si="2"/>
        <v>768</v>
      </c>
    </row>
    <row r="40" spans="1:16" ht="15" customHeight="1" x14ac:dyDescent="0.25">
      <c r="A40" s="97" t="s">
        <v>87</v>
      </c>
      <c r="B40" s="96">
        <v>268</v>
      </c>
      <c r="C40" s="96">
        <v>25</v>
      </c>
      <c r="D40" s="96">
        <v>373</v>
      </c>
      <c r="E40" s="96">
        <v>82</v>
      </c>
      <c r="F40" s="96">
        <v>285</v>
      </c>
      <c r="G40" s="96">
        <v>206</v>
      </c>
      <c r="H40" s="96">
        <v>0</v>
      </c>
      <c r="I40" s="168">
        <f t="shared" si="0"/>
        <v>1239</v>
      </c>
      <c r="J40" s="95">
        <v>47</v>
      </c>
      <c r="K40" s="95">
        <v>83</v>
      </c>
      <c r="L40" s="95">
        <v>132</v>
      </c>
      <c r="M40" s="95">
        <v>1030.8400000000001</v>
      </c>
      <c r="N40" s="95">
        <v>247.15999999999985</v>
      </c>
      <c r="O40" s="169">
        <f t="shared" si="1"/>
        <v>1540</v>
      </c>
      <c r="P40" s="170">
        <f t="shared" si="2"/>
        <v>2779</v>
      </c>
    </row>
    <row r="41" spans="1:16" ht="15" customHeight="1" x14ac:dyDescent="0.25">
      <c r="A41" s="97" t="s">
        <v>60</v>
      </c>
      <c r="B41" s="96">
        <v>110</v>
      </c>
      <c r="C41" s="96">
        <v>1</v>
      </c>
      <c r="D41" s="96">
        <v>146</v>
      </c>
      <c r="E41" s="96">
        <v>43</v>
      </c>
      <c r="F41" s="96">
        <v>158</v>
      </c>
      <c r="G41" s="96">
        <v>118</v>
      </c>
      <c r="H41" s="96">
        <v>10</v>
      </c>
      <c r="I41" s="168">
        <f t="shared" si="0"/>
        <v>586</v>
      </c>
      <c r="J41" s="95">
        <v>18</v>
      </c>
      <c r="K41" s="95">
        <v>31</v>
      </c>
      <c r="L41" s="95">
        <v>49</v>
      </c>
      <c r="M41" s="95">
        <v>599.57999999999993</v>
      </c>
      <c r="N41" s="95">
        <v>145.42000000000007</v>
      </c>
      <c r="O41" s="169">
        <f t="shared" si="1"/>
        <v>843</v>
      </c>
      <c r="P41" s="170">
        <f t="shared" si="2"/>
        <v>1429</v>
      </c>
    </row>
    <row r="42" spans="1:16" ht="15" customHeight="1" x14ac:dyDescent="0.25">
      <c r="A42" s="97" t="s">
        <v>80</v>
      </c>
      <c r="B42" s="96">
        <v>165</v>
      </c>
      <c r="C42" s="96">
        <v>3</v>
      </c>
      <c r="D42" s="96">
        <v>230</v>
      </c>
      <c r="E42" s="96">
        <v>36</v>
      </c>
      <c r="F42" s="96">
        <v>92</v>
      </c>
      <c r="G42" s="96">
        <v>112</v>
      </c>
      <c r="H42" s="96">
        <v>2</v>
      </c>
      <c r="I42" s="168">
        <f t="shared" si="0"/>
        <v>640</v>
      </c>
      <c r="J42" s="95">
        <v>24</v>
      </c>
      <c r="K42" s="95">
        <v>43</v>
      </c>
      <c r="L42" s="95">
        <v>97</v>
      </c>
      <c r="M42" s="95">
        <v>644.92000000000007</v>
      </c>
      <c r="N42" s="95">
        <v>182.08000000000004</v>
      </c>
      <c r="O42" s="169">
        <f t="shared" si="1"/>
        <v>991.00000000000011</v>
      </c>
      <c r="P42" s="170">
        <f t="shared" si="2"/>
        <v>1631</v>
      </c>
    </row>
    <row r="43" spans="1:16" ht="15" customHeight="1" x14ac:dyDescent="0.25">
      <c r="A43" s="97" t="s">
        <v>93</v>
      </c>
      <c r="B43" s="96">
        <v>131</v>
      </c>
      <c r="C43" s="96">
        <v>16</v>
      </c>
      <c r="D43" s="96">
        <v>215</v>
      </c>
      <c r="E43" s="96">
        <v>50</v>
      </c>
      <c r="F43" s="96">
        <v>232</v>
      </c>
      <c r="G43" s="96">
        <v>168</v>
      </c>
      <c r="H43" s="96">
        <v>10</v>
      </c>
      <c r="I43" s="168">
        <f t="shared" si="0"/>
        <v>822</v>
      </c>
      <c r="J43" s="95">
        <v>44</v>
      </c>
      <c r="K43" s="95">
        <v>55</v>
      </c>
      <c r="L43" s="95">
        <v>67</v>
      </c>
      <c r="M43" s="95">
        <v>523.70000000000005</v>
      </c>
      <c r="N43" s="95">
        <v>218.29999999999995</v>
      </c>
      <c r="O43" s="169">
        <f t="shared" si="1"/>
        <v>908</v>
      </c>
      <c r="P43" s="170">
        <f t="shared" si="2"/>
        <v>1730</v>
      </c>
    </row>
    <row r="44" spans="1:16" ht="15" customHeight="1" x14ac:dyDescent="0.25">
      <c r="A44" s="97" t="s">
        <v>83</v>
      </c>
      <c r="B44" s="96">
        <v>69</v>
      </c>
      <c r="C44" s="96">
        <v>10</v>
      </c>
      <c r="D44" s="96">
        <v>128</v>
      </c>
      <c r="E44" s="96">
        <v>36</v>
      </c>
      <c r="F44" s="96">
        <v>151</v>
      </c>
      <c r="G44" s="96">
        <v>87</v>
      </c>
      <c r="H44" s="96">
        <v>1</v>
      </c>
      <c r="I44" s="168">
        <f t="shared" si="0"/>
        <v>482</v>
      </c>
      <c r="J44" s="95">
        <v>24</v>
      </c>
      <c r="K44" s="95">
        <v>6</v>
      </c>
      <c r="L44" s="95">
        <v>36</v>
      </c>
      <c r="M44" s="95">
        <v>442.98</v>
      </c>
      <c r="N44" s="95">
        <v>128.01999999999998</v>
      </c>
      <c r="O44" s="169">
        <f t="shared" si="1"/>
        <v>637</v>
      </c>
      <c r="P44" s="170">
        <f t="shared" si="2"/>
        <v>1119</v>
      </c>
    </row>
    <row r="45" spans="1:16" ht="15" customHeight="1" x14ac:dyDescent="0.2">
      <c r="A45" s="112" t="s">
        <v>104</v>
      </c>
      <c r="B45" s="212">
        <v>4440</v>
      </c>
      <c r="C45" s="212">
        <v>182</v>
      </c>
      <c r="D45" s="212">
        <v>6874</v>
      </c>
      <c r="E45" s="212">
        <v>1584</v>
      </c>
      <c r="F45" s="212">
        <v>3495</v>
      </c>
      <c r="G45" s="212">
        <v>3875</v>
      </c>
      <c r="H45" s="212">
        <v>134</v>
      </c>
      <c r="I45" s="212">
        <f t="shared" ref="I45" si="3">SUM(I6:I44)</f>
        <v>20585</v>
      </c>
      <c r="J45" s="212">
        <v>998</v>
      </c>
      <c r="K45" s="212">
        <v>870</v>
      </c>
      <c r="L45" s="212">
        <v>5082</v>
      </c>
      <c r="M45" s="212">
        <v>28920.5</v>
      </c>
      <c r="N45" s="212">
        <v>6632.5</v>
      </c>
      <c r="O45" s="212">
        <f>SUM(J45:N45)</f>
        <v>42503</v>
      </c>
      <c r="P45" s="212">
        <f>SUM(P6:P44)</f>
        <v>63088</v>
      </c>
    </row>
  </sheetData>
  <sortState xmlns:xlrd2="http://schemas.microsoft.com/office/spreadsheetml/2017/richdata2" ref="A10:P48">
    <sortCondition ref="A10:A48"/>
  </sortState>
  <mergeCells count="6">
    <mergeCell ref="B1:P2"/>
    <mergeCell ref="J3:P4"/>
    <mergeCell ref="A4:A5"/>
    <mergeCell ref="B4:E4"/>
    <mergeCell ref="F4:H4"/>
    <mergeCell ref="B3:I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ayfa17"/>
  <dimension ref="A1:E21"/>
  <sheetViews>
    <sheetView showGridLines="0" workbookViewId="0">
      <selection activeCell="C18" sqref="C18"/>
    </sheetView>
  </sheetViews>
  <sheetFormatPr defaultColWidth="9.140625" defaultRowHeight="14.25" x14ac:dyDescent="0.2"/>
  <cols>
    <col min="1" max="1" width="47.85546875" style="86" customWidth="1"/>
    <col min="2" max="2" width="20.85546875" style="88" customWidth="1"/>
    <col min="3" max="3" width="19.85546875" style="88" customWidth="1"/>
    <col min="4" max="4" width="32" style="88" customWidth="1"/>
    <col min="5" max="5" width="32" style="86" customWidth="1"/>
    <col min="6" max="16384" width="9.140625" style="86"/>
  </cols>
  <sheetData>
    <row r="1" spans="1:5" ht="15" customHeight="1" x14ac:dyDescent="0.2">
      <c r="B1" s="231"/>
      <c r="C1" s="231"/>
      <c r="D1" s="231"/>
      <c r="E1" s="231"/>
    </row>
    <row r="2" spans="1:5" ht="15" customHeight="1" x14ac:dyDescent="0.2">
      <c r="A2" s="163"/>
      <c r="B2" s="229"/>
      <c r="C2" s="229"/>
      <c r="D2" s="229"/>
      <c r="E2" s="229"/>
    </row>
    <row r="3" spans="1:5" s="89" customFormat="1" ht="45" customHeight="1" x14ac:dyDescent="0.2">
      <c r="A3" s="103" t="s">
        <v>893</v>
      </c>
      <c r="B3" s="104" t="s">
        <v>1000</v>
      </c>
      <c r="C3" s="104" t="s">
        <v>1001</v>
      </c>
      <c r="D3" s="104" t="s">
        <v>1002</v>
      </c>
      <c r="E3" s="104" t="s">
        <v>1003</v>
      </c>
    </row>
    <row r="4" spans="1:5" x14ac:dyDescent="0.2">
      <c r="A4" s="99" t="s">
        <v>138</v>
      </c>
      <c r="B4" s="87">
        <v>4966</v>
      </c>
      <c r="C4" s="87">
        <v>4440</v>
      </c>
      <c r="D4" s="87">
        <f>C4-B4</f>
        <v>-526</v>
      </c>
      <c r="E4" s="80">
        <f>(C4/B4)-1</f>
        <v>-0.10592025775271852</v>
      </c>
    </row>
    <row r="5" spans="1:5" x14ac:dyDescent="0.2">
      <c r="A5" s="99" t="s">
        <v>139</v>
      </c>
      <c r="B5" s="87">
        <v>179</v>
      </c>
      <c r="C5" s="87">
        <v>182</v>
      </c>
      <c r="D5" s="87">
        <f t="shared" ref="D5:D7" si="0">C5-B5</f>
        <v>3</v>
      </c>
      <c r="E5" s="80">
        <f t="shared" ref="E5:E7" si="1">(C5/B5)-1</f>
        <v>1.6759776536312776E-2</v>
      </c>
    </row>
    <row r="6" spans="1:5" x14ac:dyDescent="0.2">
      <c r="A6" s="99" t="s">
        <v>140</v>
      </c>
      <c r="B6" s="87">
        <v>6895</v>
      </c>
      <c r="C6" s="87">
        <v>6874</v>
      </c>
      <c r="D6" s="87">
        <f t="shared" si="0"/>
        <v>-21</v>
      </c>
      <c r="E6" s="80">
        <f t="shared" si="1"/>
        <v>-3.0456852791878042E-3</v>
      </c>
    </row>
    <row r="7" spans="1:5" x14ac:dyDescent="0.2">
      <c r="A7" s="99" t="s">
        <v>141</v>
      </c>
      <c r="B7" s="87">
        <v>1630</v>
      </c>
      <c r="C7" s="87">
        <v>1584</v>
      </c>
      <c r="D7" s="87">
        <f t="shared" si="0"/>
        <v>-46</v>
      </c>
      <c r="E7" s="80">
        <f t="shared" si="1"/>
        <v>-2.822085889570547E-2</v>
      </c>
    </row>
    <row r="8" spans="1:5" ht="15" x14ac:dyDescent="0.25">
      <c r="A8" s="177" t="s">
        <v>109</v>
      </c>
      <c r="B8" s="178">
        <f t="shared" ref="B8:C8" si="2">SUM(B4:B7)</f>
        <v>13670</v>
      </c>
      <c r="C8" s="178">
        <f t="shared" si="2"/>
        <v>13080</v>
      </c>
      <c r="D8" s="178">
        <f>C8-B8</f>
        <v>-590</v>
      </c>
      <c r="E8" s="179">
        <v>-4.8000000000000001E-2</v>
      </c>
    </row>
    <row r="9" spans="1:5" x14ac:dyDescent="0.2">
      <c r="A9" s="99" t="s">
        <v>103</v>
      </c>
      <c r="B9" s="201">
        <v>8876</v>
      </c>
      <c r="C9" s="201">
        <v>7504</v>
      </c>
      <c r="D9" s="201">
        <f t="shared" ref="D9" si="3">C9-B9</f>
        <v>-1372</v>
      </c>
      <c r="E9" s="80">
        <f t="shared" ref="E9:E18" si="4">(C9/B9)-1</f>
        <v>-0.1545741324921136</v>
      </c>
    </row>
    <row r="10" spans="1:5" ht="15" x14ac:dyDescent="0.25">
      <c r="A10" s="177" t="s">
        <v>142</v>
      </c>
      <c r="B10" s="178">
        <f>SUM(B8,B9)</f>
        <v>22546</v>
      </c>
      <c r="C10" s="178">
        <f>SUM(C8,C9)</f>
        <v>20584</v>
      </c>
      <c r="D10" s="178">
        <f>C10-B10</f>
        <v>-1962</v>
      </c>
      <c r="E10" s="179">
        <v>-0.09</v>
      </c>
    </row>
    <row r="11" spans="1:5" x14ac:dyDescent="0.2">
      <c r="A11" s="99" t="s">
        <v>143</v>
      </c>
      <c r="B11" s="87"/>
      <c r="C11" s="87"/>
      <c r="D11" s="87"/>
      <c r="E11" s="80"/>
    </row>
    <row r="12" spans="1:5" x14ac:dyDescent="0.2">
      <c r="A12" s="99" t="s">
        <v>130</v>
      </c>
      <c r="B12" s="87">
        <v>1245</v>
      </c>
      <c r="C12" s="87">
        <v>998</v>
      </c>
      <c r="D12" s="87">
        <v>-161</v>
      </c>
      <c r="E12" s="80">
        <f t="shared" si="4"/>
        <v>-0.19839357429718874</v>
      </c>
    </row>
    <row r="13" spans="1:5" x14ac:dyDescent="0.2">
      <c r="A13" s="99" t="s">
        <v>144</v>
      </c>
      <c r="B13" s="87">
        <v>633</v>
      </c>
      <c r="C13" s="87">
        <v>870</v>
      </c>
      <c r="D13" s="87">
        <v>216</v>
      </c>
      <c r="E13" s="80">
        <f t="shared" si="4"/>
        <v>0.37440758293838861</v>
      </c>
    </row>
    <row r="14" spans="1:5" x14ac:dyDescent="0.2">
      <c r="A14" s="99" t="s">
        <v>132</v>
      </c>
      <c r="B14" s="87">
        <v>4801</v>
      </c>
      <c r="C14" s="87">
        <v>5082</v>
      </c>
      <c r="D14" s="87">
        <v>805</v>
      </c>
      <c r="E14" s="80">
        <f t="shared" si="4"/>
        <v>5.8529473026452727E-2</v>
      </c>
    </row>
    <row r="15" spans="1:5" x14ac:dyDescent="0.2">
      <c r="A15" s="99" t="s">
        <v>145</v>
      </c>
      <c r="B15" s="87">
        <v>26357</v>
      </c>
      <c r="C15" s="87">
        <v>28920.5</v>
      </c>
      <c r="D15" s="87">
        <v>2849</v>
      </c>
      <c r="E15" s="80">
        <f t="shared" si="4"/>
        <v>9.7260689759836039E-2</v>
      </c>
    </row>
    <row r="16" spans="1:5" ht="15" x14ac:dyDescent="0.25">
      <c r="A16" s="180" t="s">
        <v>146</v>
      </c>
      <c r="B16" s="181">
        <f t="shared" ref="B16" si="5">SUM(B12:B15)</f>
        <v>33036</v>
      </c>
      <c r="C16" s="181">
        <f>SUM(C12:C15)</f>
        <v>35870.5</v>
      </c>
      <c r="D16" s="181">
        <f t="shared" ref="D16:D17" si="6">C16-B16</f>
        <v>2834.5</v>
      </c>
      <c r="E16" s="182">
        <f t="shared" si="4"/>
        <v>8.5800339024094896E-2</v>
      </c>
    </row>
    <row r="17" spans="1:5" x14ac:dyDescent="0.2">
      <c r="A17" s="99" t="s">
        <v>147</v>
      </c>
      <c r="B17" s="201">
        <v>7702</v>
      </c>
      <c r="C17" s="201">
        <v>6633</v>
      </c>
      <c r="D17" s="87">
        <f t="shared" si="6"/>
        <v>-1069</v>
      </c>
      <c r="E17" s="80">
        <f t="shared" si="4"/>
        <v>-0.13879511815112955</v>
      </c>
    </row>
    <row r="18" spans="1:5" ht="15" x14ac:dyDescent="0.25">
      <c r="A18" s="180" t="s">
        <v>104</v>
      </c>
      <c r="B18" s="181">
        <f t="shared" ref="B18" si="7">SUM(B17,B16,B10)</f>
        <v>63284</v>
      </c>
      <c r="C18" s="181">
        <f>SUM(C17,C16,C10)</f>
        <v>63087.5</v>
      </c>
      <c r="D18" s="181">
        <f>C18-B18</f>
        <v>-196.5</v>
      </c>
      <c r="E18" s="182">
        <f t="shared" si="4"/>
        <v>-3.1050502496681176E-3</v>
      </c>
    </row>
    <row r="19" spans="1:5" x14ac:dyDescent="0.2">
      <c r="A19" s="99"/>
      <c r="B19" s="100"/>
      <c r="C19" s="100"/>
      <c r="D19" s="100"/>
      <c r="E19" s="99"/>
    </row>
    <row r="21" spans="1:5" x14ac:dyDescent="0.2">
      <c r="B21" s="204"/>
    </row>
  </sheetData>
  <mergeCells count="1">
    <mergeCell ref="B1:E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ayfa18"/>
  <dimension ref="A1:B13"/>
  <sheetViews>
    <sheetView workbookViewId="0">
      <selection activeCell="A14" sqref="A14"/>
    </sheetView>
  </sheetViews>
  <sheetFormatPr defaultColWidth="9.140625" defaultRowHeight="14.25" x14ac:dyDescent="0.2"/>
  <cols>
    <col min="1" max="1" width="23.28515625" style="3" customWidth="1"/>
    <col min="2" max="2" width="53.140625" style="1" customWidth="1"/>
    <col min="3" max="16384" width="9.140625" style="1"/>
  </cols>
  <sheetData>
    <row r="1" spans="1:2" ht="15" customHeight="1" x14ac:dyDescent="0.2">
      <c r="B1" s="230" t="s">
        <v>97</v>
      </c>
    </row>
    <row r="2" spans="1:2" x14ac:dyDescent="0.2">
      <c r="A2" s="183"/>
      <c r="B2" s="228"/>
    </row>
    <row r="3" spans="1:2" ht="15" x14ac:dyDescent="0.25">
      <c r="A3" s="18" t="s">
        <v>35</v>
      </c>
      <c r="B3" s="11" t="s">
        <v>46</v>
      </c>
    </row>
    <row r="4" spans="1:2" x14ac:dyDescent="0.2">
      <c r="A4" s="19">
        <v>2010</v>
      </c>
      <c r="B4" s="17">
        <v>15.122582996923883</v>
      </c>
    </row>
    <row r="5" spans="1:2" x14ac:dyDescent="0.2">
      <c r="A5" s="19">
        <v>2011</v>
      </c>
      <c r="B5" s="17">
        <v>19.409530149766208</v>
      </c>
    </row>
    <row r="6" spans="1:2" x14ac:dyDescent="0.2">
      <c r="A6" s="19">
        <v>2012</v>
      </c>
      <c r="B6" s="17">
        <v>18.382882331147822</v>
      </c>
    </row>
    <row r="7" spans="1:2" x14ac:dyDescent="0.2">
      <c r="A7" s="19">
        <v>2013</v>
      </c>
      <c r="B7" s="17">
        <v>19.573523590873318</v>
      </c>
    </row>
    <row r="8" spans="1:2" x14ac:dyDescent="0.2">
      <c r="A8" s="19">
        <v>2014</v>
      </c>
      <c r="B8" s="17">
        <v>15.294569839962417</v>
      </c>
    </row>
    <row r="9" spans="1:2" x14ac:dyDescent="0.2">
      <c r="A9" s="19">
        <v>2015</v>
      </c>
      <c r="B9" s="17">
        <v>18.404314043257095</v>
      </c>
    </row>
    <row r="10" spans="1:2" x14ac:dyDescent="0.2">
      <c r="A10" s="19">
        <v>2016</v>
      </c>
      <c r="B10" s="17">
        <v>19.309523433180036</v>
      </c>
    </row>
    <row r="11" spans="1:2" x14ac:dyDescent="0.2">
      <c r="A11" s="19">
        <v>2017</v>
      </c>
      <c r="B11" s="17">
        <v>16.89441063218737</v>
      </c>
    </row>
    <row r="12" spans="1:2" x14ac:dyDescent="0.2">
      <c r="A12" s="19">
        <v>2018</v>
      </c>
      <c r="B12" s="17">
        <v>13.54950150696393</v>
      </c>
    </row>
    <row r="13" spans="1:2" x14ac:dyDescent="0.2">
      <c r="A13" s="19">
        <v>2019</v>
      </c>
      <c r="B13" s="17">
        <v>14.525814911232597</v>
      </c>
    </row>
  </sheetData>
  <mergeCells count="1">
    <mergeCell ref="B1:B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2"/>
  <dimension ref="A1:I13"/>
  <sheetViews>
    <sheetView workbookViewId="0">
      <selection activeCell="D11" sqref="D11"/>
    </sheetView>
  </sheetViews>
  <sheetFormatPr defaultColWidth="9.140625" defaultRowHeight="14.25" x14ac:dyDescent="0.2"/>
  <cols>
    <col min="1" max="1" width="22.7109375" style="1" customWidth="1"/>
    <col min="2" max="2" width="20.7109375" style="2" customWidth="1"/>
    <col min="3" max="3" width="22.140625" style="2" customWidth="1"/>
    <col min="4" max="4" width="31.42578125" style="2" customWidth="1"/>
    <col min="5" max="5" width="27" style="2" customWidth="1"/>
    <col min="6" max="6" width="26.5703125" style="2" customWidth="1"/>
    <col min="7" max="7" width="27.7109375" style="2" customWidth="1"/>
    <col min="8" max="8" width="27.140625" style="2" customWidth="1"/>
    <col min="9" max="9" width="36.85546875" style="2" customWidth="1"/>
    <col min="10" max="12" width="11.28515625" style="1" bestFit="1" customWidth="1"/>
    <col min="13" max="16384" width="9.140625" style="1"/>
  </cols>
  <sheetData>
    <row r="1" spans="1:9" ht="15" customHeight="1" x14ac:dyDescent="0.2">
      <c r="B1" s="228" t="s">
        <v>3</v>
      </c>
      <c r="C1" s="229"/>
      <c r="D1" s="229"/>
      <c r="E1" s="229"/>
      <c r="F1" s="229"/>
      <c r="G1" s="229"/>
      <c r="H1" s="229"/>
      <c r="I1" s="229"/>
    </row>
    <row r="2" spans="1:9" x14ac:dyDescent="0.2">
      <c r="B2" s="228"/>
      <c r="C2" s="229"/>
      <c r="D2" s="229"/>
      <c r="E2" s="229"/>
      <c r="F2" s="229"/>
      <c r="G2" s="229"/>
      <c r="H2" s="229"/>
      <c r="I2" s="229"/>
    </row>
    <row r="3" spans="1:9" ht="30" x14ac:dyDescent="0.2">
      <c r="A3" s="138" t="s">
        <v>35</v>
      </c>
      <c r="B3" s="41" t="s">
        <v>30</v>
      </c>
      <c r="C3" s="42" t="s">
        <v>31</v>
      </c>
      <c r="D3" s="42" t="s">
        <v>32</v>
      </c>
      <c r="E3" s="42" t="s">
        <v>33</v>
      </c>
      <c r="F3" s="42" t="s">
        <v>34</v>
      </c>
      <c r="G3" s="42" t="s">
        <v>4</v>
      </c>
      <c r="H3" s="42" t="s">
        <v>5</v>
      </c>
      <c r="I3" s="42" t="s">
        <v>6</v>
      </c>
    </row>
    <row r="4" spans="1:9" ht="15" x14ac:dyDescent="0.2">
      <c r="A4" s="139">
        <v>2019</v>
      </c>
      <c r="B4" s="140">
        <v>122</v>
      </c>
      <c r="C4" s="20">
        <v>847</v>
      </c>
      <c r="D4" s="20">
        <v>4263</v>
      </c>
      <c r="E4" s="20">
        <v>348</v>
      </c>
      <c r="F4" s="20">
        <v>15519267</v>
      </c>
      <c r="G4" s="20">
        <f t="shared" ref="G4:G5" si="0">F4/B4</f>
        <v>127207.10655737705</v>
      </c>
      <c r="H4" s="20">
        <f t="shared" ref="H4:H5" si="1">F4/C4</f>
        <v>18322.629279811099</v>
      </c>
      <c r="I4" s="20">
        <f t="shared" ref="I4:I5" si="2">F4/D4</f>
        <v>3640.4567206192824</v>
      </c>
    </row>
    <row r="5" spans="1:9" ht="19.5" customHeight="1" x14ac:dyDescent="0.2">
      <c r="A5" s="57" t="s">
        <v>979</v>
      </c>
      <c r="B5" s="12">
        <v>122</v>
      </c>
      <c r="C5" s="195">
        <v>847</v>
      </c>
      <c r="D5" s="5">
        <v>4263</v>
      </c>
      <c r="E5" s="195">
        <v>348</v>
      </c>
      <c r="F5" s="5">
        <v>15519267</v>
      </c>
      <c r="G5" s="5">
        <f t="shared" si="0"/>
        <v>127207.10655737705</v>
      </c>
      <c r="H5" s="5">
        <f t="shared" si="1"/>
        <v>18322.629279811099</v>
      </c>
      <c r="I5" s="5">
        <f t="shared" si="2"/>
        <v>3640.4567206192824</v>
      </c>
    </row>
    <row r="6" spans="1:9" ht="19.5" customHeight="1" x14ac:dyDescent="0.2">
      <c r="A6" s="58" t="s">
        <v>980</v>
      </c>
      <c r="B6" s="13">
        <v>124</v>
      </c>
      <c r="C6" s="7">
        <v>861</v>
      </c>
      <c r="D6" s="7">
        <v>4270</v>
      </c>
      <c r="E6" s="7">
        <v>361</v>
      </c>
      <c r="F6" s="7" t="s">
        <v>28</v>
      </c>
      <c r="G6" s="43" t="s">
        <v>28</v>
      </c>
      <c r="H6" s="43" t="s">
        <v>28</v>
      </c>
      <c r="I6" s="43" t="s">
        <v>28</v>
      </c>
    </row>
    <row r="12" spans="1:9" x14ac:dyDescent="0.2">
      <c r="D12" s="131"/>
      <c r="E12" s="131"/>
    </row>
    <row r="13" spans="1:9" x14ac:dyDescent="0.2">
      <c r="D13" s="131"/>
      <c r="E13" s="131"/>
    </row>
  </sheetData>
  <mergeCells count="1">
    <mergeCell ref="B1:I2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ayfa19"/>
  <dimension ref="A1:K43"/>
  <sheetViews>
    <sheetView workbookViewId="0">
      <selection activeCell="L3" sqref="L3"/>
    </sheetView>
  </sheetViews>
  <sheetFormatPr defaultColWidth="15.7109375" defaultRowHeight="11.25" x14ac:dyDescent="0.2"/>
  <cols>
    <col min="1" max="1" width="23.28515625" style="4" customWidth="1"/>
    <col min="2" max="11" width="25.7109375" style="4" customWidth="1"/>
    <col min="12" max="16384" width="15.7109375" style="4"/>
  </cols>
  <sheetData>
    <row r="1" spans="1:11" ht="15" customHeight="1" x14ac:dyDescent="0.2">
      <c r="B1" s="230" t="s">
        <v>27</v>
      </c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5" customHeight="1" x14ac:dyDescent="0.2">
      <c r="B2" s="228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30" x14ac:dyDescent="0.2">
      <c r="A3" s="32" t="s">
        <v>25</v>
      </c>
      <c r="B3" s="33" t="s">
        <v>47</v>
      </c>
      <c r="C3" s="34" t="s">
        <v>48</v>
      </c>
      <c r="D3" s="34" t="s">
        <v>49</v>
      </c>
      <c r="E3" s="34" t="s">
        <v>50</v>
      </c>
      <c r="F3" s="34" t="s">
        <v>51</v>
      </c>
      <c r="G3" s="34" t="s">
        <v>52</v>
      </c>
      <c r="H3" s="34" t="s">
        <v>53</v>
      </c>
      <c r="I3" s="34" t="s">
        <v>54</v>
      </c>
      <c r="J3" s="34" t="s">
        <v>55</v>
      </c>
      <c r="K3" s="34" t="s">
        <v>56</v>
      </c>
    </row>
    <row r="4" spans="1:11" ht="14.25" x14ac:dyDescent="0.2">
      <c r="A4" s="35" t="s">
        <v>96</v>
      </c>
      <c r="B4" s="36">
        <v>67.505801279797481</v>
      </c>
      <c r="C4" s="37">
        <v>73.47115176834977</v>
      </c>
      <c r="D4" s="37">
        <v>70.09345794392523</v>
      </c>
      <c r="E4" s="37">
        <v>44.537919089446987</v>
      </c>
      <c r="F4" s="37">
        <v>41.739347121853974</v>
      </c>
      <c r="G4" s="37">
        <v>37.764833898739035</v>
      </c>
      <c r="H4" s="37">
        <v>45.586406962287604</v>
      </c>
      <c r="I4" s="37">
        <v>38.23706983296438</v>
      </c>
      <c r="J4" s="37">
        <v>21.71350580060798</v>
      </c>
      <c r="K4" s="37">
        <v>40.687754298464363</v>
      </c>
    </row>
    <row r="5" spans="1:11" ht="14.25" x14ac:dyDescent="0.2">
      <c r="A5" s="35" t="s">
        <v>61</v>
      </c>
      <c r="B5" s="36">
        <v>26.806942147002037</v>
      </c>
      <c r="C5" s="37">
        <v>37.532159612571256</v>
      </c>
      <c r="D5" s="37">
        <v>36.936679285890868</v>
      </c>
      <c r="E5" s="37">
        <v>35.818513346107984</v>
      </c>
      <c r="F5" s="37">
        <v>20.871183586653078</v>
      </c>
      <c r="G5" s="37">
        <v>32.681121995411097</v>
      </c>
      <c r="H5" s="37">
        <v>47.433001894895902</v>
      </c>
      <c r="I5" s="37">
        <v>37.683208805488142</v>
      </c>
      <c r="J5" s="37">
        <v>28.534572295591559</v>
      </c>
      <c r="K5" s="37">
        <v>31.045566537339639</v>
      </c>
    </row>
    <row r="6" spans="1:11" ht="14.25" x14ac:dyDescent="0.2">
      <c r="A6" s="35" t="s">
        <v>72</v>
      </c>
      <c r="B6" s="36">
        <v>9.1682480117694709</v>
      </c>
      <c r="C6" s="37">
        <v>11.845100154321784</v>
      </c>
      <c r="D6" s="37">
        <v>11.951748290622048</v>
      </c>
      <c r="E6" s="37">
        <v>14.040308000019706</v>
      </c>
      <c r="F6" s="37">
        <v>10.831666609614999</v>
      </c>
      <c r="G6" s="37">
        <v>12.63806489765552</v>
      </c>
      <c r="H6" s="37">
        <v>14.626768880484152</v>
      </c>
      <c r="I6" s="37">
        <v>14.880530597205295</v>
      </c>
      <c r="J6" s="37">
        <v>10.232562608390701</v>
      </c>
      <c r="K6" s="37">
        <v>10.585893943457211</v>
      </c>
    </row>
    <row r="7" spans="1:11" ht="14.25" x14ac:dyDescent="0.2">
      <c r="A7" s="35" t="s">
        <v>70</v>
      </c>
      <c r="B7" s="36">
        <v>17.823747813163251</v>
      </c>
      <c r="C7" s="37">
        <v>23.427564784122417</v>
      </c>
      <c r="D7" s="37">
        <v>20.593309957143653</v>
      </c>
      <c r="E7" s="37">
        <v>22.370101168843927</v>
      </c>
      <c r="F7" s="37">
        <v>18.164326125039487</v>
      </c>
      <c r="G7" s="37">
        <v>18.860470147779544</v>
      </c>
      <c r="H7" s="37">
        <v>20.660677391647514</v>
      </c>
      <c r="I7" s="37">
        <v>14.850280709324691</v>
      </c>
      <c r="J7" s="37">
        <v>13.612625538020087</v>
      </c>
      <c r="K7" s="37">
        <v>16.841842622337275</v>
      </c>
    </row>
    <row r="8" spans="1:11" ht="14.25" x14ac:dyDescent="0.2">
      <c r="A8" s="35" t="s">
        <v>67</v>
      </c>
      <c r="B8" s="36">
        <v>10.192079414300583</v>
      </c>
      <c r="C8" s="37">
        <v>12.442242014330677</v>
      </c>
      <c r="D8" s="37">
        <v>11.962233519887214</v>
      </c>
      <c r="E8" s="37">
        <v>13.266866068461283</v>
      </c>
      <c r="F8" s="37">
        <v>12.562564353326099</v>
      </c>
      <c r="G8" s="37">
        <v>15.016601467057248</v>
      </c>
      <c r="H8" s="37">
        <v>14.756955995262871</v>
      </c>
      <c r="I8" s="37">
        <v>12.171285119368109</v>
      </c>
      <c r="J8" s="37">
        <v>10.253700796193739</v>
      </c>
      <c r="K8" s="37">
        <v>11.662472739473243</v>
      </c>
    </row>
    <row r="9" spans="1:11" ht="14.25" x14ac:dyDescent="0.2">
      <c r="A9" s="35" t="s">
        <v>62</v>
      </c>
      <c r="B9" s="36">
        <v>10.914088834582071</v>
      </c>
      <c r="C9" s="37">
        <v>12.481278082875688</v>
      </c>
      <c r="D9" s="37">
        <v>11.946774370919851</v>
      </c>
      <c r="E9" s="37">
        <v>11.825565446128993</v>
      </c>
      <c r="F9" s="37">
        <v>12.453528805880202</v>
      </c>
      <c r="G9" s="37">
        <v>13.354594379111024</v>
      </c>
      <c r="H9" s="37">
        <v>13.609832518805478</v>
      </c>
      <c r="I9" s="37">
        <v>11.914031821994673</v>
      </c>
      <c r="J9" s="37">
        <v>10.335778120807403</v>
      </c>
      <c r="K9" s="37">
        <v>9.851749176429772</v>
      </c>
    </row>
    <row r="10" spans="1:11" ht="14.25" x14ac:dyDescent="0.2">
      <c r="A10" s="35" t="s">
        <v>88</v>
      </c>
      <c r="B10" s="36">
        <v>12.776928517648132</v>
      </c>
      <c r="C10" s="37">
        <v>14.365797618993668</v>
      </c>
      <c r="D10" s="37">
        <v>15.587161600462645</v>
      </c>
      <c r="E10" s="37">
        <v>15.748459094735127</v>
      </c>
      <c r="F10" s="37">
        <v>13.177252091663131</v>
      </c>
      <c r="G10" s="37">
        <v>12.542105640364081</v>
      </c>
      <c r="H10" s="37">
        <v>15.195313729280651</v>
      </c>
      <c r="I10" s="37">
        <v>14.300490174034266</v>
      </c>
      <c r="J10" s="37">
        <v>12.619741587213191</v>
      </c>
      <c r="K10" s="37">
        <v>11.734477990219814</v>
      </c>
    </row>
    <row r="11" spans="1:11" ht="14.25" x14ac:dyDescent="0.2">
      <c r="A11" s="35" t="s">
        <v>57</v>
      </c>
      <c r="B11" s="36">
        <v>20.324630635054152</v>
      </c>
      <c r="C11" s="37">
        <v>26.222547172464218</v>
      </c>
      <c r="D11" s="37">
        <v>23.910733262486719</v>
      </c>
      <c r="E11" s="37">
        <v>25.461871747831385</v>
      </c>
      <c r="F11" s="37">
        <v>17.989498338307701</v>
      </c>
      <c r="G11" s="37">
        <v>24.907234702570822</v>
      </c>
      <c r="H11" s="37">
        <v>26.175603688380519</v>
      </c>
      <c r="I11" s="37">
        <v>20.038867841776124</v>
      </c>
      <c r="J11" s="37">
        <v>16.478315238351232</v>
      </c>
      <c r="K11" s="37">
        <v>18.380955070949181</v>
      </c>
    </row>
    <row r="12" spans="1:11" ht="14.25" x14ac:dyDescent="0.2">
      <c r="A12" s="35" t="s">
        <v>78</v>
      </c>
      <c r="B12" s="36">
        <v>13.767204366912694</v>
      </c>
      <c r="C12" s="37">
        <v>16.684649010600314</v>
      </c>
      <c r="D12" s="37">
        <v>14.16000059308903</v>
      </c>
      <c r="E12" s="37">
        <v>17.94739632968329</v>
      </c>
      <c r="F12" s="37">
        <v>13.676341411887668</v>
      </c>
      <c r="G12" s="37">
        <v>17.329113645208427</v>
      </c>
      <c r="H12" s="37">
        <v>17.243399182860571</v>
      </c>
      <c r="I12" s="37">
        <v>15.098633464261098</v>
      </c>
      <c r="J12" s="37">
        <v>12.948541536781605</v>
      </c>
      <c r="K12" s="37">
        <v>10.883214734198411</v>
      </c>
    </row>
    <row r="13" spans="1:11" ht="14.25" x14ac:dyDescent="0.2">
      <c r="A13" s="35" t="s">
        <v>95</v>
      </c>
      <c r="B13" s="36">
        <v>11.714301209393135</v>
      </c>
      <c r="C13" s="37">
        <v>11.440607742190716</v>
      </c>
      <c r="D13" s="37">
        <v>12.414882811030436</v>
      </c>
      <c r="E13" s="37">
        <v>11.791820764324383</v>
      </c>
      <c r="F13" s="37">
        <v>9.3223795373769143</v>
      </c>
      <c r="G13" s="37">
        <v>13.681834207742865</v>
      </c>
      <c r="H13" s="37">
        <v>11.565516804326244</v>
      </c>
      <c r="I13" s="37">
        <v>11.108295092398368</v>
      </c>
      <c r="J13" s="37">
        <v>12.20495488032517</v>
      </c>
      <c r="K13" s="37">
        <v>16.424946208301169</v>
      </c>
    </row>
    <row r="14" spans="1:11" ht="14.25" x14ac:dyDescent="0.2">
      <c r="A14" s="35" t="s">
        <v>81</v>
      </c>
      <c r="B14" s="36">
        <v>15.032339844638736</v>
      </c>
      <c r="C14" s="37">
        <v>19.57263712977791</v>
      </c>
      <c r="D14" s="37">
        <v>19.52490744950315</v>
      </c>
      <c r="E14" s="37">
        <v>19.471409681684779</v>
      </c>
      <c r="F14" s="37">
        <v>14.028241914613156</v>
      </c>
      <c r="G14" s="37">
        <v>18.340027309822325</v>
      </c>
      <c r="H14" s="37">
        <v>21.68443752246316</v>
      </c>
      <c r="I14" s="37">
        <v>20.98874095433057</v>
      </c>
      <c r="J14" s="37">
        <v>17.713822456424808</v>
      </c>
      <c r="K14" s="37">
        <v>20.62353983726738</v>
      </c>
    </row>
    <row r="15" spans="1:11" ht="14.25" x14ac:dyDescent="0.2">
      <c r="A15" s="35" t="s">
        <v>68</v>
      </c>
      <c r="B15" s="36">
        <v>24.552993952055765</v>
      </c>
      <c r="C15" s="37">
        <v>28.196135066364072</v>
      </c>
      <c r="D15" s="37">
        <v>25.140323157903925</v>
      </c>
      <c r="E15" s="37">
        <v>26.8427310129556</v>
      </c>
      <c r="F15" s="37">
        <v>16.954770767689162</v>
      </c>
      <c r="G15" s="37">
        <v>20.392929974749908</v>
      </c>
      <c r="H15" s="37">
        <v>23.267308422967389</v>
      </c>
      <c r="I15" s="37">
        <v>18.304890838020782</v>
      </c>
      <c r="J15" s="37">
        <v>12.216273282557877</v>
      </c>
      <c r="K15" s="37">
        <v>16.429633497156736</v>
      </c>
    </row>
    <row r="16" spans="1:11" ht="14.25" x14ac:dyDescent="0.2">
      <c r="A16" s="35" t="s">
        <v>89</v>
      </c>
      <c r="B16" s="36">
        <v>19.509520968704148</v>
      </c>
      <c r="C16" s="37">
        <v>23.891445009387365</v>
      </c>
      <c r="D16" s="37">
        <v>25.228314212356594</v>
      </c>
      <c r="E16" s="37">
        <v>23.489207606262156</v>
      </c>
      <c r="F16" s="37">
        <v>16.685988737992712</v>
      </c>
      <c r="G16" s="37">
        <v>22.084623323013414</v>
      </c>
      <c r="H16" s="37">
        <v>22.281602600078742</v>
      </c>
      <c r="I16" s="37">
        <v>18.723109304075127</v>
      </c>
      <c r="J16" s="37">
        <v>15.009152980574859</v>
      </c>
      <c r="K16" s="37">
        <v>16.243576501245055</v>
      </c>
    </row>
    <row r="17" spans="1:11" ht="14.25" x14ac:dyDescent="0.2">
      <c r="A17" s="35" t="s">
        <v>91</v>
      </c>
      <c r="B17" s="36">
        <v>39.172165237313003</v>
      </c>
      <c r="C17" s="37">
        <v>46.1515325938717</v>
      </c>
      <c r="D17" s="37">
        <v>44.261651009314839</v>
      </c>
      <c r="E17" s="37">
        <v>46.872037914691937</v>
      </c>
      <c r="F17" s="37">
        <v>30.89681359818022</v>
      </c>
      <c r="G17" s="37">
        <v>34.016549527403662</v>
      </c>
      <c r="H17" s="37">
        <v>50.507379107130134</v>
      </c>
      <c r="I17" s="37">
        <v>33.227367193211599</v>
      </c>
      <c r="J17" s="37">
        <v>22.846901540349403</v>
      </c>
      <c r="K17" s="37">
        <v>27.587238245908157</v>
      </c>
    </row>
    <row r="18" spans="1:11" ht="14.25" x14ac:dyDescent="0.2">
      <c r="A18" s="35" t="s">
        <v>92</v>
      </c>
      <c r="B18" s="36">
        <v>44.354123320591604</v>
      </c>
      <c r="C18" s="37">
        <v>58.536739298505815</v>
      </c>
      <c r="D18" s="37">
        <v>60.188759512817683</v>
      </c>
      <c r="E18" s="37">
        <v>48.320189633951777</v>
      </c>
      <c r="F18" s="37">
        <v>19.751485046357029</v>
      </c>
      <c r="G18" s="37">
        <v>52.429116725333806</v>
      </c>
      <c r="H18" s="37">
        <v>55.522653242522949</v>
      </c>
      <c r="I18" s="37">
        <v>41.125447094429241</v>
      </c>
      <c r="J18" s="37">
        <v>35.77008469698216</v>
      </c>
      <c r="K18" s="37">
        <v>44.900838329851595</v>
      </c>
    </row>
    <row r="19" spans="1:11" ht="14.25" x14ac:dyDescent="0.2">
      <c r="A19" s="35" t="s">
        <v>94</v>
      </c>
      <c r="B19" s="36">
        <v>9.6771512366568118</v>
      </c>
      <c r="C19" s="37">
        <v>14.58912754831624</v>
      </c>
      <c r="D19" s="37">
        <v>13.199987576482282</v>
      </c>
      <c r="E19" s="37">
        <v>15.1342805914901</v>
      </c>
      <c r="F19" s="37">
        <v>9.8796316438256842</v>
      </c>
      <c r="G19" s="37">
        <v>10.65491031757672</v>
      </c>
      <c r="H19" s="37">
        <v>11.769075710213636</v>
      </c>
      <c r="I19" s="37">
        <v>12.577403268517514</v>
      </c>
      <c r="J19" s="37">
        <v>7.8591076340513695</v>
      </c>
      <c r="K19" s="37">
        <v>9.5649280929121243</v>
      </c>
    </row>
    <row r="20" spans="1:11" ht="14.25" x14ac:dyDescent="0.2">
      <c r="A20" s="35" t="s">
        <v>71</v>
      </c>
      <c r="B20" s="36">
        <v>8.7405003990699939</v>
      </c>
      <c r="C20" s="37">
        <v>10.793659050418091</v>
      </c>
      <c r="D20" s="37">
        <v>11.925161436600435</v>
      </c>
      <c r="E20" s="37">
        <v>14.968989712339775</v>
      </c>
      <c r="F20" s="37">
        <v>13.664387815811898</v>
      </c>
      <c r="G20" s="37">
        <v>15.717972185928611</v>
      </c>
      <c r="H20" s="37">
        <v>14.216008975769361</v>
      </c>
      <c r="I20" s="37">
        <v>13.969276391482921</v>
      </c>
      <c r="J20" s="37">
        <v>12.776649323714855</v>
      </c>
      <c r="K20" s="37">
        <v>11.28026575240261</v>
      </c>
    </row>
    <row r="21" spans="1:11" ht="14.25" x14ac:dyDescent="0.2">
      <c r="A21" s="35" t="s">
        <v>64</v>
      </c>
      <c r="B21" s="36">
        <v>15.779684272019374</v>
      </c>
      <c r="C21" s="37">
        <v>21.278850942049129</v>
      </c>
      <c r="D21" s="37">
        <v>18.793969304388209</v>
      </c>
      <c r="E21" s="37">
        <v>20.408718604587882</v>
      </c>
      <c r="F21" s="37">
        <v>18.443362718496349</v>
      </c>
      <c r="G21" s="37">
        <v>19.951266138043376</v>
      </c>
      <c r="H21" s="37">
        <v>19.333090149809436</v>
      </c>
      <c r="I21" s="37">
        <v>17.932833387675252</v>
      </c>
      <c r="J21" s="37">
        <v>11.738037525810215</v>
      </c>
      <c r="K21" s="37">
        <v>13.796658003161603</v>
      </c>
    </row>
    <row r="22" spans="1:11" ht="14.25" x14ac:dyDescent="0.2">
      <c r="A22" s="35" t="s">
        <v>74</v>
      </c>
      <c r="B22" s="36">
        <v>17.024848594119923</v>
      </c>
      <c r="C22" s="37">
        <v>19.347002515977906</v>
      </c>
      <c r="D22" s="37">
        <v>17.474867606139483</v>
      </c>
      <c r="E22" s="37">
        <v>20.191906088274585</v>
      </c>
      <c r="F22" s="37">
        <v>15.877158641089217</v>
      </c>
      <c r="G22" s="37">
        <v>18.806155419822115</v>
      </c>
      <c r="H22" s="37">
        <v>18.641599364490933</v>
      </c>
      <c r="I22" s="37">
        <v>18.28849110764758</v>
      </c>
      <c r="J22" s="37">
        <v>14.847268493314822</v>
      </c>
      <c r="K22" s="37">
        <v>12.059533648096316</v>
      </c>
    </row>
    <row r="23" spans="1:11" ht="14.25" x14ac:dyDescent="0.2">
      <c r="A23" s="35" t="s">
        <v>73</v>
      </c>
      <c r="B23" s="36">
        <v>20.480253834539035</v>
      </c>
      <c r="C23" s="37">
        <v>23.244385130114985</v>
      </c>
      <c r="D23" s="37">
        <v>25.39307974453023</v>
      </c>
      <c r="E23" s="37">
        <v>28.858910687659233</v>
      </c>
      <c r="F23" s="37">
        <v>31.364336721794754</v>
      </c>
      <c r="G23" s="37">
        <v>33.099238097509208</v>
      </c>
      <c r="H23" s="37">
        <v>29.931581533005023</v>
      </c>
      <c r="I23" s="37">
        <v>25.744860823328484</v>
      </c>
      <c r="J23" s="37">
        <v>24.694242667894507</v>
      </c>
      <c r="K23" s="37">
        <v>24.690243517118418</v>
      </c>
    </row>
    <row r="24" spans="1:11" ht="14.25" x14ac:dyDescent="0.2">
      <c r="A24" s="35" t="s">
        <v>59</v>
      </c>
      <c r="B24" s="36">
        <v>11.344012448893958</v>
      </c>
      <c r="C24" s="37">
        <v>14.236778136287619</v>
      </c>
      <c r="D24" s="37">
        <v>13.804177299706303</v>
      </c>
      <c r="E24" s="37">
        <v>15.050322622352052</v>
      </c>
      <c r="F24" s="37">
        <v>15.879707700955594</v>
      </c>
      <c r="G24" s="37">
        <v>17.087166481240004</v>
      </c>
      <c r="H24" s="37">
        <v>18.668736968901445</v>
      </c>
      <c r="I24" s="37">
        <v>17.551645818230014</v>
      </c>
      <c r="J24" s="37">
        <v>13.489485592736621</v>
      </c>
      <c r="K24" s="37">
        <v>13.253056130351531</v>
      </c>
    </row>
    <row r="25" spans="1:11" ht="14.25" x14ac:dyDescent="0.2">
      <c r="A25" s="35" t="s">
        <v>63</v>
      </c>
      <c r="B25" s="36">
        <v>13.661731648709402</v>
      </c>
      <c r="C25" s="37">
        <v>13.748038882688792</v>
      </c>
      <c r="D25" s="37">
        <v>14.825748684052241</v>
      </c>
      <c r="E25" s="37">
        <v>15.218964067602181</v>
      </c>
      <c r="F25" s="37">
        <v>14.009249400898568</v>
      </c>
      <c r="G25" s="37">
        <v>13.904246091913688</v>
      </c>
      <c r="H25" s="37">
        <v>14.672924434439162</v>
      </c>
      <c r="I25" s="37">
        <v>13.738900281849498</v>
      </c>
      <c r="J25" s="37">
        <v>12.926371526037652</v>
      </c>
      <c r="K25" s="37">
        <v>12.956008305665058</v>
      </c>
    </row>
    <row r="26" spans="1:11" ht="14.25" x14ac:dyDescent="0.2">
      <c r="A26" s="35" t="s">
        <v>84</v>
      </c>
      <c r="B26" s="36">
        <v>9.7215836046806245</v>
      </c>
      <c r="C26" s="37">
        <v>11.033896807688766</v>
      </c>
      <c r="D26" s="37">
        <v>10.748457308471126</v>
      </c>
      <c r="E26" s="37">
        <v>12.127364984307505</v>
      </c>
      <c r="F26" s="37">
        <v>12.661349314401404</v>
      </c>
      <c r="G26" s="37">
        <v>14.336179107808926</v>
      </c>
      <c r="H26" s="37">
        <v>12.093689614461134</v>
      </c>
      <c r="I26" s="37">
        <v>13.799886145401626</v>
      </c>
      <c r="J26" s="37">
        <v>10.073304000104658</v>
      </c>
      <c r="K26" s="37">
        <v>10.150959265650606</v>
      </c>
    </row>
    <row r="27" spans="1:11" ht="14.25" x14ac:dyDescent="0.2">
      <c r="A27" s="35" t="s">
        <v>76</v>
      </c>
      <c r="B27" s="36">
        <v>15.293566858336435</v>
      </c>
      <c r="C27" s="37">
        <v>17.719981422600121</v>
      </c>
      <c r="D27" s="37">
        <v>17.49114762813393</v>
      </c>
      <c r="E27" s="37">
        <v>16.862777110471015</v>
      </c>
      <c r="F27" s="37">
        <v>13.326238345325406</v>
      </c>
      <c r="G27" s="37">
        <v>14.682309529572409</v>
      </c>
      <c r="H27" s="37">
        <v>15.6475658710213</v>
      </c>
      <c r="I27" s="37">
        <v>13.463024120498584</v>
      </c>
      <c r="J27" s="37">
        <v>10.617217282266958</v>
      </c>
      <c r="K27" s="37">
        <v>11.360973159979912</v>
      </c>
    </row>
    <row r="28" spans="1:11" ht="14.25" x14ac:dyDescent="0.2">
      <c r="A28" s="35" t="s">
        <v>85</v>
      </c>
      <c r="B28" s="36">
        <v>13.512294105261697</v>
      </c>
      <c r="C28" s="37">
        <v>18.281328322223153</v>
      </c>
      <c r="D28" s="37">
        <v>16.264637609887817</v>
      </c>
      <c r="E28" s="37">
        <v>18.205810650622887</v>
      </c>
      <c r="F28" s="37">
        <v>12.874640952901013</v>
      </c>
      <c r="G28" s="37">
        <v>14.074902961849144</v>
      </c>
      <c r="H28" s="37">
        <v>14.805202722415514</v>
      </c>
      <c r="I28" s="37">
        <v>12.256356366508211</v>
      </c>
      <c r="J28" s="37">
        <v>9.8014767269139433</v>
      </c>
      <c r="K28" s="37">
        <v>10.389312393238662</v>
      </c>
    </row>
    <row r="29" spans="1:11" ht="14.25" x14ac:dyDescent="0.2">
      <c r="A29" s="35" t="s">
        <v>58</v>
      </c>
      <c r="B29" s="36">
        <v>12.485847457140066</v>
      </c>
      <c r="C29" s="37">
        <v>18.703101621122972</v>
      </c>
      <c r="D29" s="37">
        <v>16.705683533958528</v>
      </c>
      <c r="E29" s="37">
        <v>17.876204245429612</v>
      </c>
      <c r="F29" s="37">
        <v>15.112279829716275</v>
      </c>
      <c r="G29" s="37">
        <v>19.170529679501332</v>
      </c>
      <c r="H29" s="37">
        <v>19.04491076937526</v>
      </c>
      <c r="I29" s="37">
        <v>15.589445906180352</v>
      </c>
      <c r="J29" s="37">
        <v>12.008059030320023</v>
      </c>
      <c r="K29" s="37">
        <v>12.46182934104924</v>
      </c>
    </row>
    <row r="30" spans="1:11" ht="14.25" x14ac:dyDescent="0.2">
      <c r="A30" s="35" t="s">
        <v>77</v>
      </c>
      <c r="B30" s="36">
        <v>13.302696819446124</v>
      </c>
      <c r="C30" s="37">
        <v>16.412334466565952</v>
      </c>
      <c r="D30" s="37">
        <v>14.122853640810924</v>
      </c>
      <c r="E30" s="37">
        <v>17.280213306613398</v>
      </c>
      <c r="F30" s="37">
        <v>12.793463169507096</v>
      </c>
      <c r="G30" s="37">
        <v>15.389761089348848</v>
      </c>
      <c r="H30" s="37">
        <v>14.240509557258884</v>
      </c>
      <c r="I30" s="37">
        <v>12.982680380878882</v>
      </c>
      <c r="J30" s="37">
        <v>10.039554638113287</v>
      </c>
      <c r="K30" s="37">
        <v>9.1366721473712094</v>
      </c>
    </row>
    <row r="31" spans="1:11" ht="14.25" x14ac:dyDescent="0.2">
      <c r="A31" s="35" t="s">
        <v>75</v>
      </c>
      <c r="B31" s="36">
        <v>16.609819615991906</v>
      </c>
      <c r="C31" s="37">
        <v>22.968328315847323</v>
      </c>
      <c r="D31" s="37">
        <v>20.246182068626087</v>
      </c>
      <c r="E31" s="37">
        <v>21.783020692322566</v>
      </c>
      <c r="F31" s="37">
        <v>13.382180300767516</v>
      </c>
      <c r="G31" s="37">
        <v>16.956710515507471</v>
      </c>
      <c r="H31" s="37">
        <v>18.505640606001897</v>
      </c>
      <c r="I31" s="37">
        <v>16.526795176581789</v>
      </c>
      <c r="J31" s="37">
        <v>13.321818514732575</v>
      </c>
      <c r="K31" s="37">
        <v>13.850376601010826</v>
      </c>
    </row>
    <row r="32" spans="1:11" ht="14.25" x14ac:dyDescent="0.2">
      <c r="A32" s="35" t="s">
        <v>79</v>
      </c>
      <c r="B32" s="36">
        <v>16.806919303390242</v>
      </c>
      <c r="C32" s="37">
        <v>31.36014831593387</v>
      </c>
      <c r="D32" s="37">
        <v>23.010917640986676</v>
      </c>
      <c r="E32" s="37">
        <v>26.510646964908709</v>
      </c>
      <c r="F32" s="37">
        <v>14.251579802782393</v>
      </c>
      <c r="G32" s="37">
        <v>18.879514881002699</v>
      </c>
      <c r="H32" s="37">
        <v>18.936631242258922</v>
      </c>
      <c r="I32" s="37">
        <v>16.252848597508393</v>
      </c>
      <c r="J32" s="37">
        <v>11.73507701446119</v>
      </c>
      <c r="K32" s="37">
        <v>13.807062896552356</v>
      </c>
    </row>
    <row r="33" spans="1:11" ht="14.25" x14ac:dyDescent="0.2">
      <c r="A33" s="35" t="s">
        <v>82</v>
      </c>
      <c r="B33" s="36">
        <v>12.464298687331286</v>
      </c>
      <c r="C33" s="37">
        <v>12.530063450849086</v>
      </c>
      <c r="D33" s="37">
        <v>12.829400018623323</v>
      </c>
      <c r="E33" s="37">
        <v>13.08112682435533</v>
      </c>
      <c r="F33" s="37">
        <v>10.15751552500733</v>
      </c>
      <c r="G33" s="37">
        <v>12.494225052955175</v>
      </c>
      <c r="H33" s="37">
        <v>13.624971918553593</v>
      </c>
      <c r="I33" s="37">
        <v>13.019172108236004</v>
      </c>
      <c r="J33" s="37">
        <v>12.2334694878585</v>
      </c>
      <c r="K33" s="37">
        <v>11.808279620061404</v>
      </c>
    </row>
    <row r="34" spans="1:11" ht="14.25" x14ac:dyDescent="0.2">
      <c r="A34" s="35" t="s">
        <v>65</v>
      </c>
      <c r="B34" s="36">
        <v>76.586669740700444</v>
      </c>
      <c r="C34" s="37">
        <v>91.310323868463399</v>
      </c>
      <c r="D34" s="37">
        <v>94.950826658143725</v>
      </c>
      <c r="E34" s="37">
        <v>73.690218890093178</v>
      </c>
      <c r="F34" s="37">
        <v>37.539167933484315</v>
      </c>
      <c r="G34" s="37">
        <v>65.481815318262221</v>
      </c>
      <c r="H34" s="37">
        <v>71.955102830703197</v>
      </c>
      <c r="I34" s="37">
        <v>40.936385189780864</v>
      </c>
      <c r="J34" s="37">
        <v>32.512352028824068</v>
      </c>
      <c r="K34" s="37">
        <v>54.729450640231313</v>
      </c>
    </row>
    <row r="35" spans="1:11" ht="14.25" x14ac:dyDescent="0.2">
      <c r="A35" s="35" t="s">
        <v>66</v>
      </c>
      <c r="B35" s="36">
        <v>17.762477539226904</v>
      </c>
      <c r="C35" s="37">
        <v>30.354561401743457</v>
      </c>
      <c r="D35" s="37">
        <v>23.347487334153474</v>
      </c>
      <c r="E35" s="37">
        <v>27.444908145222033</v>
      </c>
      <c r="F35" s="37">
        <v>17.935255315501774</v>
      </c>
      <c r="G35" s="37">
        <v>26.450750629409754</v>
      </c>
      <c r="H35" s="37">
        <v>21.034218330874722</v>
      </c>
      <c r="I35" s="37">
        <v>20.516084064427172</v>
      </c>
      <c r="J35" s="37">
        <v>16.41254675135297</v>
      </c>
      <c r="K35" s="37">
        <v>17.975067034500821</v>
      </c>
    </row>
    <row r="36" spans="1:11" ht="14.25" x14ac:dyDescent="0.2">
      <c r="A36" s="35" t="s">
        <v>69</v>
      </c>
      <c r="B36" s="36">
        <v>10.357184041821668</v>
      </c>
      <c r="C36" s="37">
        <v>15.582803042061151</v>
      </c>
      <c r="D36" s="37">
        <v>15.806197329605942</v>
      </c>
      <c r="E36" s="37">
        <v>17.280627090797523</v>
      </c>
      <c r="F36" s="37">
        <v>13.917531801755089</v>
      </c>
      <c r="G36" s="37">
        <v>17.18041739210468</v>
      </c>
      <c r="H36" s="37">
        <v>16.435277761907482</v>
      </c>
      <c r="I36" s="37">
        <v>16.007144560030575</v>
      </c>
      <c r="J36" s="37">
        <v>12.982921730165247</v>
      </c>
      <c r="K36" s="37">
        <v>13.936565244638164</v>
      </c>
    </row>
    <row r="37" spans="1:11" ht="14.25" x14ac:dyDescent="0.2">
      <c r="A37" s="35" t="s">
        <v>86</v>
      </c>
      <c r="B37" s="36">
        <v>45.165190796258756</v>
      </c>
      <c r="C37" s="37">
        <v>58.584948174853537</v>
      </c>
      <c r="D37" s="37">
        <v>46.660930571182739</v>
      </c>
      <c r="E37" s="37">
        <v>54.858440002522229</v>
      </c>
      <c r="F37" s="37">
        <v>28.333790329951558</v>
      </c>
      <c r="G37" s="37">
        <v>38.23520626101503</v>
      </c>
      <c r="H37" s="37">
        <v>49.940130253205218</v>
      </c>
      <c r="I37" s="37">
        <v>45.828470581537673</v>
      </c>
      <c r="J37" s="37">
        <v>40.256325994084783</v>
      </c>
      <c r="K37" s="37">
        <v>46.69425872864268</v>
      </c>
    </row>
    <row r="38" spans="1:11" ht="14.25" x14ac:dyDescent="0.2">
      <c r="A38" s="35" t="s">
        <v>87</v>
      </c>
      <c r="B38" s="36">
        <v>13.203628949665497</v>
      </c>
      <c r="C38" s="37">
        <v>14.091400816178922</v>
      </c>
      <c r="D38" s="37">
        <v>17.032402417218439</v>
      </c>
      <c r="E38" s="37">
        <v>19.05837766926609</v>
      </c>
      <c r="F38" s="37">
        <v>14.501798957339011</v>
      </c>
      <c r="G38" s="37">
        <v>17.152220482670781</v>
      </c>
      <c r="H38" s="37">
        <v>17.008610609120868</v>
      </c>
      <c r="I38" s="37">
        <v>13.968110402777574</v>
      </c>
      <c r="J38" s="37">
        <v>13.380048051507716</v>
      </c>
      <c r="K38" s="37">
        <v>13.687517198740606</v>
      </c>
    </row>
    <row r="39" spans="1:11" ht="14.25" x14ac:dyDescent="0.2">
      <c r="A39" s="35" t="s">
        <v>60</v>
      </c>
      <c r="B39" s="36">
        <v>21.042321436259524</v>
      </c>
      <c r="C39" s="37">
        <v>30.674846625766872</v>
      </c>
      <c r="D39" s="37">
        <v>29.7485037210926</v>
      </c>
      <c r="E39" s="37">
        <v>29.884055611162463</v>
      </c>
      <c r="F39" s="37">
        <v>22.967241223716272</v>
      </c>
      <c r="G39" s="37">
        <v>27.90435717577185</v>
      </c>
      <c r="H39" s="37">
        <v>26.958740329119564</v>
      </c>
      <c r="I39" s="37">
        <v>24.671540350225165</v>
      </c>
      <c r="J39" s="37">
        <v>20.668678731224972</v>
      </c>
      <c r="K39" s="37">
        <v>20.680628272251308</v>
      </c>
    </row>
    <row r="40" spans="1:11" ht="14.25" x14ac:dyDescent="0.2">
      <c r="A40" s="35" t="s">
        <v>80</v>
      </c>
      <c r="B40" s="36">
        <v>12.196920608984291</v>
      </c>
      <c r="C40" s="37">
        <v>16.244381359809882</v>
      </c>
      <c r="D40" s="37">
        <v>12.84799228810499</v>
      </c>
      <c r="E40" s="37">
        <v>14.875992995255437</v>
      </c>
      <c r="F40" s="37">
        <v>11.244272170723059</v>
      </c>
      <c r="G40" s="37">
        <v>11.651117316000963</v>
      </c>
      <c r="H40" s="37">
        <v>14.34840107526572</v>
      </c>
      <c r="I40" s="37">
        <v>16.345168816732652</v>
      </c>
      <c r="J40" s="37">
        <v>11.533005985282378</v>
      </c>
      <c r="K40" s="37">
        <v>10.770400405473897</v>
      </c>
    </row>
    <row r="41" spans="1:11" ht="14.25" x14ac:dyDescent="0.2">
      <c r="A41" s="35" t="s">
        <v>93</v>
      </c>
      <c r="B41" s="36">
        <v>9.9440740719654919</v>
      </c>
      <c r="C41" s="37">
        <v>12.702421352093832</v>
      </c>
      <c r="D41" s="37">
        <v>11.475679024324707</v>
      </c>
      <c r="E41" s="37">
        <v>12.101691618222491</v>
      </c>
      <c r="F41" s="37">
        <v>9.3463184851487</v>
      </c>
      <c r="G41" s="37">
        <v>10.062576648533065</v>
      </c>
      <c r="H41" s="37">
        <v>11.222380526462224</v>
      </c>
      <c r="I41" s="37">
        <v>10.75772625897258</v>
      </c>
      <c r="J41" s="37">
        <v>8.5798788611817169</v>
      </c>
      <c r="K41" s="37">
        <v>7.972547360503925</v>
      </c>
    </row>
    <row r="42" spans="1:11" ht="14.25" x14ac:dyDescent="0.2">
      <c r="A42" s="35" t="s">
        <v>83</v>
      </c>
      <c r="B42" s="36">
        <v>15.080532093150497</v>
      </c>
      <c r="C42" s="37">
        <v>18.995457459724175</v>
      </c>
      <c r="D42" s="37">
        <v>19.698570827647767</v>
      </c>
      <c r="E42" s="37">
        <v>18.610188393947585</v>
      </c>
      <c r="F42" s="37">
        <v>17.651789724360516</v>
      </c>
      <c r="G42" s="37">
        <v>20.988314893763917</v>
      </c>
      <c r="H42" s="37">
        <v>20.38923642830596</v>
      </c>
      <c r="I42" s="37">
        <v>16.493955695982297</v>
      </c>
      <c r="J42" s="37">
        <v>14.319055223121063</v>
      </c>
      <c r="K42" s="37">
        <v>12.773610742095689</v>
      </c>
    </row>
    <row r="43" spans="1:11" ht="15" x14ac:dyDescent="0.25">
      <c r="A43" s="38" t="s">
        <v>7</v>
      </c>
      <c r="B43" s="39">
        <v>15.122582996923883</v>
      </c>
      <c r="C43" s="40">
        <v>19.409530149766208</v>
      </c>
      <c r="D43" s="40">
        <v>18.382882331147822</v>
      </c>
      <c r="E43" s="40">
        <v>19.573523590873318</v>
      </c>
      <c r="F43" s="40">
        <v>15.294569839962417</v>
      </c>
      <c r="G43" s="40">
        <v>18.404314043257095</v>
      </c>
      <c r="H43" s="40">
        <v>19.309523433180036</v>
      </c>
      <c r="I43" s="40">
        <v>16.89441063218737</v>
      </c>
      <c r="J43" s="40">
        <v>13.54950150696393</v>
      </c>
      <c r="K43" s="40">
        <v>14.525814911232597</v>
      </c>
    </row>
  </sheetData>
  <mergeCells count="1">
    <mergeCell ref="B1:K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ayfa20"/>
  <dimension ref="A1:C20"/>
  <sheetViews>
    <sheetView workbookViewId="0">
      <selection activeCell="A14" sqref="A14"/>
    </sheetView>
  </sheetViews>
  <sheetFormatPr defaultColWidth="15.7109375" defaultRowHeight="14.25" x14ac:dyDescent="0.2"/>
  <cols>
    <col min="1" max="1" width="18.28515625" style="3" customWidth="1"/>
    <col min="2" max="2" width="64" style="1" customWidth="1"/>
    <col min="3" max="16384" width="15.7109375" style="1"/>
  </cols>
  <sheetData>
    <row r="1" spans="1:3" ht="15" customHeight="1" x14ac:dyDescent="0.2">
      <c r="A1" s="1"/>
      <c r="B1" s="230" t="s">
        <v>895</v>
      </c>
    </row>
    <row r="2" spans="1:3" x14ac:dyDescent="0.2">
      <c r="A2" s="183"/>
      <c r="B2" s="230"/>
    </row>
    <row r="3" spans="1:3" ht="15" x14ac:dyDescent="0.25">
      <c r="A3" s="18" t="s">
        <v>35</v>
      </c>
      <c r="B3" s="184" t="s">
        <v>896</v>
      </c>
    </row>
    <row r="4" spans="1:3" x14ac:dyDescent="0.2">
      <c r="A4" s="19">
        <v>2010</v>
      </c>
      <c r="B4" s="17">
        <v>3.7502616740048254</v>
      </c>
    </row>
    <row r="5" spans="1:3" x14ac:dyDescent="0.2">
      <c r="A5" s="19">
        <v>2011</v>
      </c>
      <c r="B5" s="17">
        <v>4.9472173853827996</v>
      </c>
    </row>
    <row r="6" spans="1:3" x14ac:dyDescent="0.2">
      <c r="A6" s="19">
        <v>2012</v>
      </c>
      <c r="B6" s="17">
        <v>4.7648116619389853</v>
      </c>
    </row>
    <row r="7" spans="1:3" x14ac:dyDescent="0.2">
      <c r="A7" s="19">
        <v>2013</v>
      </c>
      <c r="B7" s="17">
        <v>5.1853737812227747</v>
      </c>
    </row>
    <row r="8" spans="1:3" x14ac:dyDescent="0.2">
      <c r="A8" s="19">
        <v>2014</v>
      </c>
      <c r="B8" s="17">
        <v>4.1137635413395248</v>
      </c>
    </row>
    <row r="9" spans="1:3" x14ac:dyDescent="0.2">
      <c r="A9" s="19">
        <v>2015</v>
      </c>
      <c r="B9" s="17">
        <v>5.0467454314054763</v>
      </c>
    </row>
    <row r="10" spans="1:3" x14ac:dyDescent="0.2">
      <c r="A10" s="19">
        <v>2016</v>
      </c>
      <c r="B10" s="17">
        <v>5.3479487285793645</v>
      </c>
    </row>
    <row r="11" spans="1:3" x14ac:dyDescent="0.2">
      <c r="A11" s="19">
        <v>2017</v>
      </c>
      <c r="B11" s="17">
        <v>4.7502192040634803</v>
      </c>
    </row>
    <row r="12" spans="1:3" x14ac:dyDescent="0.2">
      <c r="A12" s="19">
        <v>2018</v>
      </c>
      <c r="B12" s="17">
        <v>3.8194823075168371</v>
      </c>
    </row>
    <row r="13" spans="1:3" x14ac:dyDescent="0.2">
      <c r="A13" s="19">
        <v>2019</v>
      </c>
      <c r="B13" s="17">
        <v>4.2174074088142666</v>
      </c>
    </row>
    <row r="14" spans="1:3" x14ac:dyDescent="0.2">
      <c r="A14" s="19">
        <v>2020</v>
      </c>
      <c r="B14" s="124">
        <v>3.8</v>
      </c>
    </row>
    <row r="15" spans="1:3" x14ac:dyDescent="0.2">
      <c r="C15" s="132"/>
    </row>
    <row r="20" spans="3:3" x14ac:dyDescent="0.2">
      <c r="C20" s="133"/>
    </row>
  </sheetData>
  <mergeCells count="1">
    <mergeCell ref="B1:B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ayfa21"/>
  <dimension ref="A1:L43"/>
  <sheetViews>
    <sheetView zoomScaleNormal="100" workbookViewId="0">
      <selection activeCell="I54" sqref="I54"/>
    </sheetView>
  </sheetViews>
  <sheetFormatPr defaultColWidth="15.7109375" defaultRowHeight="11.25" x14ac:dyDescent="0.2"/>
  <cols>
    <col min="1" max="1" width="21.42578125" style="4" customWidth="1"/>
    <col min="2" max="11" width="27.7109375" style="23" customWidth="1"/>
    <col min="12" max="12" width="27.7109375" style="4" customWidth="1"/>
    <col min="13" max="16384" width="15.7109375" style="4"/>
  </cols>
  <sheetData>
    <row r="1" spans="1:12" ht="15" customHeight="1" x14ac:dyDescent="0.2">
      <c r="B1" s="230" t="s">
        <v>897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12" ht="15" customHeight="1" x14ac:dyDescent="0.2">
      <c r="A2" s="185"/>
      <c r="B2" s="228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30" x14ac:dyDescent="0.25">
      <c r="A3" s="25" t="s">
        <v>25</v>
      </c>
      <c r="B3" s="27" t="s">
        <v>898</v>
      </c>
      <c r="C3" s="26" t="s">
        <v>899</v>
      </c>
      <c r="D3" s="26" t="s">
        <v>900</v>
      </c>
      <c r="E3" s="26" t="s">
        <v>901</v>
      </c>
      <c r="F3" s="26" t="s">
        <v>902</v>
      </c>
      <c r="G3" s="26" t="s">
        <v>903</v>
      </c>
      <c r="H3" s="26" t="s">
        <v>904</v>
      </c>
      <c r="I3" s="26" t="s">
        <v>905</v>
      </c>
      <c r="J3" s="26" t="s">
        <v>906</v>
      </c>
      <c r="K3" s="26" t="s">
        <v>907</v>
      </c>
      <c r="L3" s="125" t="s">
        <v>908</v>
      </c>
    </row>
    <row r="4" spans="1:12" ht="14.25" x14ac:dyDescent="0.2">
      <c r="A4" s="3" t="s">
        <v>96</v>
      </c>
      <c r="B4" s="28">
        <v>8.5076940282089009</v>
      </c>
      <c r="C4" s="24">
        <v>9.0394249049719573</v>
      </c>
      <c r="D4" s="24">
        <v>9.0394249049719573</v>
      </c>
      <c r="E4" s="24">
        <v>6.3807705211566752</v>
      </c>
      <c r="F4" s="24">
        <v>5.9376614571874615</v>
      </c>
      <c r="G4" s="24">
        <v>5.2286869548367196</v>
      </c>
      <c r="H4" s="24">
        <v>5.8490396443936188</v>
      </c>
      <c r="I4" s="24">
        <v>5.0514433292490351</v>
      </c>
      <c r="J4" s="24">
        <v>3.1017634477844949</v>
      </c>
      <c r="K4" s="24">
        <v>5.4945523932182478</v>
      </c>
      <c r="L4" s="126">
        <v>4.7855778908675068</v>
      </c>
    </row>
    <row r="5" spans="1:12" ht="14.25" x14ac:dyDescent="0.2">
      <c r="A5" s="3" t="s">
        <v>61</v>
      </c>
      <c r="B5" s="28">
        <v>1.1191172496486259</v>
      </c>
      <c r="C5" s="24">
        <v>1.6520302256717811</v>
      </c>
      <c r="D5" s="24">
        <v>1.6919986988735178</v>
      </c>
      <c r="E5" s="24">
        <v>1.714203406207816</v>
      </c>
      <c r="F5" s="24">
        <v>1.045841715445442</v>
      </c>
      <c r="G5" s="24">
        <v>1.714203406207816</v>
      </c>
      <c r="H5" s="24">
        <v>2.606832641046601</v>
      </c>
      <c r="I5" s="24">
        <v>2.1893841431617957</v>
      </c>
      <c r="J5" s="24">
        <v>1.714203406207816</v>
      </c>
      <c r="K5" s="24">
        <v>1.9473528332179464</v>
      </c>
      <c r="L5" s="126">
        <v>1.8252269428793066</v>
      </c>
    </row>
    <row r="6" spans="1:12" ht="14.25" x14ac:dyDescent="0.2">
      <c r="A6" s="3" t="s">
        <v>72</v>
      </c>
      <c r="B6" s="28">
        <v>13.65203631753927</v>
      </c>
      <c r="C6" s="24">
        <v>18.215943807414316</v>
      </c>
      <c r="D6" s="24">
        <v>18.771549936616498</v>
      </c>
      <c r="E6" s="24">
        <v>22.621106688945886</v>
      </c>
      <c r="F6" s="24">
        <v>17.580965374040399</v>
      </c>
      <c r="G6" s="24">
        <v>21.033660605511084</v>
      </c>
      <c r="H6" s="24">
        <v>24.526041989067643</v>
      </c>
      <c r="I6" s="24">
        <v>25.002275814098084</v>
      </c>
      <c r="J6" s="24">
        <v>16.906300788580609</v>
      </c>
      <c r="K6" s="24">
        <v>17.858768438641487</v>
      </c>
      <c r="L6" s="126">
        <v>18.05719919907084</v>
      </c>
    </row>
    <row r="7" spans="1:12" ht="14.25" x14ac:dyDescent="0.2">
      <c r="A7" s="3" t="s">
        <v>70</v>
      </c>
      <c r="B7" s="28">
        <v>15.468487180274954</v>
      </c>
      <c r="C7" s="24">
        <v>21.394107653949511</v>
      </c>
      <c r="D7" s="24">
        <v>19.371305484221249</v>
      </c>
      <c r="E7" s="24">
        <v>21.679679724969972</v>
      </c>
      <c r="F7" s="24">
        <v>18.062433492044139</v>
      </c>
      <c r="G7" s="24">
        <v>19.085733413200789</v>
      </c>
      <c r="H7" s="24">
        <v>21.179928600684168</v>
      </c>
      <c r="I7" s="24">
        <v>15.397094162519839</v>
      </c>
      <c r="J7" s="24">
        <v>14.112019842927765</v>
      </c>
      <c r="K7" s="24">
        <v>17.991040474289022</v>
      </c>
      <c r="L7" s="126">
        <v>14.659366312383646</v>
      </c>
    </row>
    <row r="8" spans="1:12" ht="14.25" x14ac:dyDescent="0.2">
      <c r="A8" s="3" t="s">
        <v>67</v>
      </c>
      <c r="B8" s="28">
        <v>33.66929442128022</v>
      </c>
      <c r="C8" s="24">
        <v>41.538877181101356</v>
      </c>
      <c r="D8" s="24">
        <v>40.063330413634894</v>
      </c>
      <c r="E8" s="24">
        <v>44.624111331258511</v>
      </c>
      <c r="F8" s="24">
        <v>42.388434410854778</v>
      </c>
      <c r="G8" s="24">
        <v>50.839293169980884</v>
      </c>
      <c r="H8" s="24">
        <v>49.587314094554799</v>
      </c>
      <c r="I8" s="24">
        <v>40.734033489756015</v>
      </c>
      <c r="J8" s="24">
        <v>33.66929442128022</v>
      </c>
      <c r="K8" s="24">
        <v>38.856064876616877</v>
      </c>
      <c r="L8" s="126">
        <v>32.551455961078346</v>
      </c>
    </row>
    <row r="9" spans="1:12" ht="14.25" x14ac:dyDescent="0.2">
      <c r="A9" s="3" t="s">
        <v>62</v>
      </c>
      <c r="B9" s="28">
        <v>38.751434625825979</v>
      </c>
      <c r="C9" s="24">
        <v>45.129776349952614</v>
      </c>
      <c r="D9" s="24">
        <v>43.144066190554696</v>
      </c>
      <c r="E9" s="24">
        <v>42.903374050021618</v>
      </c>
      <c r="F9" s="24">
        <v>44.889084209419529</v>
      </c>
      <c r="G9" s="24">
        <v>48.379120247149203</v>
      </c>
      <c r="H9" s="24">
        <v>48.980850598481901</v>
      </c>
      <c r="I9" s="24">
        <v>42.903374050021618</v>
      </c>
      <c r="J9" s="24">
        <v>36.946243571827871</v>
      </c>
      <c r="K9" s="24">
        <v>36.224167150228631</v>
      </c>
      <c r="L9" s="126">
        <v>33.275688428698395</v>
      </c>
    </row>
    <row r="10" spans="1:12" ht="14.25" x14ac:dyDescent="0.2">
      <c r="A10" s="3" t="s">
        <v>88</v>
      </c>
      <c r="B10" s="28">
        <v>9.4455317447072051</v>
      </c>
      <c r="C10" s="24">
        <v>10.693691296686373</v>
      </c>
      <c r="D10" s="24">
        <v>11.638244471157092</v>
      </c>
      <c r="E10" s="24">
        <v>11.739446596993242</v>
      </c>
      <c r="F10" s="24">
        <v>9.8503402480518005</v>
      </c>
      <c r="G10" s="24">
        <v>9.4455317447072051</v>
      </c>
      <c r="H10" s="24">
        <v>11.402106177539412</v>
      </c>
      <c r="I10" s="24">
        <v>10.727425338631756</v>
      </c>
      <c r="J10" s="24">
        <v>9.4792657866525882</v>
      </c>
      <c r="K10" s="24">
        <v>9.0744572833079946</v>
      </c>
      <c r="L10" s="126">
        <v>7.6913615635472974</v>
      </c>
    </row>
    <row r="11" spans="1:12" ht="14.25" x14ac:dyDescent="0.2">
      <c r="A11" s="3" t="s">
        <v>57</v>
      </c>
      <c r="B11" s="28">
        <v>4.8417962241987658</v>
      </c>
      <c r="C11" s="24">
        <v>7.1524356104005538</v>
      </c>
      <c r="D11" s="24">
        <v>7.2483127633549849</v>
      </c>
      <c r="E11" s="24">
        <v>8.1303825705357493</v>
      </c>
      <c r="F11" s="24">
        <v>5.9060326219929502</v>
      </c>
      <c r="G11" s="24">
        <v>8.4371894599899289</v>
      </c>
      <c r="H11" s="24">
        <v>9.2809084059889226</v>
      </c>
      <c r="I11" s="24">
        <v>7.6222336598772653</v>
      </c>
      <c r="J11" s="24">
        <v>6.7593392832873862</v>
      </c>
      <c r="K11" s="24">
        <v>8.1112071399448631</v>
      </c>
      <c r="L11" s="126">
        <v>7.5551196528091644</v>
      </c>
    </row>
    <row r="12" spans="1:12" ht="14.25" x14ac:dyDescent="0.2">
      <c r="A12" s="3" t="s">
        <v>78</v>
      </c>
      <c r="B12" s="28">
        <v>38.614411638962714</v>
      </c>
      <c r="C12" s="24">
        <v>46.836887432704103</v>
      </c>
      <c r="D12" s="24">
        <v>39.759313331762151</v>
      </c>
      <c r="E12" s="24">
        <v>50.375674483175082</v>
      </c>
      <c r="F12" s="24">
        <v>38.406247694817367</v>
      </c>
      <c r="G12" s="24">
        <v>49.126690818302968</v>
      </c>
      <c r="H12" s="24">
        <v>49.022608846230298</v>
      </c>
      <c r="I12" s="24">
        <v>43.089936438087776</v>
      </c>
      <c r="J12" s="24">
        <v>36.532772197509203</v>
      </c>
      <c r="K12" s="24">
        <v>31.12050964973006</v>
      </c>
      <c r="L12" s="126">
        <v>33.722558951546951</v>
      </c>
    </row>
    <row r="13" spans="1:12" ht="14.25" x14ac:dyDescent="0.2">
      <c r="A13" s="3" t="s">
        <v>95</v>
      </c>
      <c r="B13" s="28">
        <v>11.991730251606864</v>
      </c>
      <c r="C13" s="24">
        <v>11.880695712240135</v>
      </c>
      <c r="D13" s="24">
        <v>12.82448929685734</v>
      </c>
      <c r="E13" s="24">
        <v>12.213799330340326</v>
      </c>
      <c r="F13" s="24">
        <v>9.7710394642722598</v>
      </c>
      <c r="G13" s="24">
        <v>14.43449011767493</v>
      </c>
      <c r="H13" s="24">
        <v>12.15828206065696</v>
      </c>
      <c r="I13" s="24">
        <v>11.436557554773213</v>
      </c>
      <c r="J13" s="24">
        <v>12.269316600023689</v>
      </c>
      <c r="K13" s="24">
        <v>16.655180905009534</v>
      </c>
      <c r="L13" s="126">
        <v>18.209664456143759</v>
      </c>
    </row>
    <row r="14" spans="1:12" ht="14.25" x14ac:dyDescent="0.2">
      <c r="A14" s="3" t="s">
        <v>81</v>
      </c>
      <c r="B14" s="28">
        <v>1.1921749066103702</v>
      </c>
      <c r="C14" s="24">
        <v>1.5594936616200519</v>
      </c>
      <c r="D14" s="24">
        <v>1.5498273785934813</v>
      </c>
      <c r="E14" s="24">
        <v>1.5562715672778618</v>
      </c>
      <c r="F14" s="24">
        <v>1.121288831082186</v>
      </c>
      <c r="G14" s="24">
        <v>1.475719208723107</v>
      </c>
      <c r="H14" s="24">
        <v>1.7495972278092731</v>
      </c>
      <c r="I14" s="24">
        <v>1.6980437183342301</v>
      </c>
      <c r="J14" s="24">
        <v>1.408055227537113</v>
      </c>
      <c r="K14" s="24">
        <v>1.6497123032013772</v>
      </c>
      <c r="L14" s="126">
        <v>1.5304948125403401</v>
      </c>
    </row>
    <row r="15" spans="1:12" ht="14.25" x14ac:dyDescent="0.2">
      <c r="A15" s="3" t="s">
        <v>68</v>
      </c>
      <c r="B15" s="28">
        <v>13.312792490765313</v>
      </c>
      <c r="C15" s="24">
        <v>16.277072329663355</v>
      </c>
      <c r="D15" s="24">
        <v>15.244867742904214</v>
      </c>
      <c r="E15" s="24">
        <v>17.38867726925012</v>
      </c>
      <c r="F15" s="24">
        <v>11.77771900276454</v>
      </c>
      <c r="G15" s="24">
        <v>15.112533821524838</v>
      </c>
      <c r="H15" s="24">
        <v>18.315014718905758</v>
      </c>
      <c r="I15" s="24">
        <v>15.244867742904214</v>
      </c>
      <c r="J15" s="24">
        <v>10.719047631729525</v>
      </c>
      <c r="K15" s="24">
        <v>15.32426809573184</v>
      </c>
      <c r="L15" s="126">
        <v>12.756990020971928</v>
      </c>
    </row>
    <row r="16" spans="1:12" ht="14.25" x14ac:dyDescent="0.2">
      <c r="A16" s="3" t="s">
        <v>89</v>
      </c>
      <c r="B16" s="28">
        <v>54.331167429546319</v>
      </c>
      <c r="C16" s="24">
        <v>66.566905549010258</v>
      </c>
      <c r="D16" s="24">
        <v>69.710030937496413</v>
      </c>
      <c r="E16" s="24">
        <v>64.658579420286529</v>
      </c>
      <c r="F16" s="24">
        <v>45.238554698568521</v>
      </c>
      <c r="G16" s="24">
        <v>60.056145815717521</v>
      </c>
      <c r="H16" s="24">
        <v>59.719382381236862</v>
      </c>
      <c r="I16" s="24">
        <v>49.728733824977311</v>
      </c>
      <c r="J16" s="24">
        <v>38.840049443436001</v>
      </c>
      <c r="K16" s="24">
        <v>42.54444722272325</v>
      </c>
      <c r="L16" s="126">
        <v>39.289067356076885</v>
      </c>
    </row>
    <row r="17" spans="1:12" ht="14.25" x14ac:dyDescent="0.2">
      <c r="A17" s="3" t="s">
        <v>91</v>
      </c>
      <c r="B17" s="28">
        <v>5.123300354262013</v>
      </c>
      <c r="C17" s="24">
        <v>6.3951434997099463</v>
      </c>
      <c r="D17" s="24">
        <v>6.3951434997099463</v>
      </c>
      <c r="E17" s="24">
        <v>7.1065133946215022</v>
      </c>
      <c r="F17" s="24">
        <v>4.9580326008987221</v>
      </c>
      <c r="G17" s="24">
        <v>5.6478458323281098</v>
      </c>
      <c r="H17" s="24">
        <v>8.6585931653376242</v>
      </c>
      <c r="I17" s="24">
        <v>5.8131135856914007</v>
      </c>
      <c r="J17" s="24">
        <v>4.0670238436357637</v>
      </c>
      <c r="K17" s="24">
        <v>5.0370737003333401</v>
      </c>
      <c r="L17" s="126">
        <v>4.7496515205710956</v>
      </c>
    </row>
    <row r="18" spans="1:12" ht="14.25" x14ac:dyDescent="0.2">
      <c r="A18" s="3" t="s">
        <v>92</v>
      </c>
      <c r="B18" s="28">
        <v>0.24660824616152208</v>
      </c>
      <c r="C18" s="24">
        <v>0.3326969430033625</v>
      </c>
      <c r="D18" s="24">
        <v>0.34256127284982341</v>
      </c>
      <c r="E18" s="24">
        <v>0.28516880828859648</v>
      </c>
      <c r="F18" s="24">
        <v>0.12016547267506894</v>
      </c>
      <c r="G18" s="24">
        <v>0.31655531234551743</v>
      </c>
      <c r="H18" s="24">
        <v>0.33628397203843924</v>
      </c>
      <c r="I18" s="24">
        <v>0.25467906149044461</v>
      </c>
      <c r="J18" s="24">
        <v>0.23405364453875369</v>
      </c>
      <c r="K18" s="24">
        <v>0.29682665265259567</v>
      </c>
      <c r="L18" s="126">
        <v>0.30489746798151823</v>
      </c>
    </row>
    <row r="19" spans="1:12" ht="14.25" x14ac:dyDescent="0.2">
      <c r="A19" s="3" t="s">
        <v>94</v>
      </c>
      <c r="B19" s="28">
        <v>1.1006695782080598</v>
      </c>
      <c r="C19" s="24">
        <v>1.8029372845493985</v>
      </c>
      <c r="D19" s="24">
        <v>1.7219063953561671</v>
      </c>
      <c r="E19" s="24">
        <v>2.1203082672228883</v>
      </c>
      <c r="F19" s="24">
        <v>1.4720611536770369</v>
      </c>
      <c r="G19" s="24">
        <v>1.6678858025606795</v>
      </c>
      <c r="H19" s="24">
        <v>1.9042258960409377</v>
      </c>
      <c r="I19" s="24">
        <v>2.1135556931234523</v>
      </c>
      <c r="J19" s="24">
        <v>1.337009671688318</v>
      </c>
      <c r="K19" s="24">
        <v>1.7084012471572954</v>
      </c>
      <c r="L19" s="126">
        <v>1.7421641176544751</v>
      </c>
    </row>
    <row r="20" spans="1:12" ht="14.25" x14ac:dyDescent="0.2">
      <c r="A20" s="3" t="s">
        <v>71</v>
      </c>
      <c r="B20" s="28">
        <v>21.863610289043432</v>
      </c>
      <c r="C20" s="24">
        <v>27.017563086708755</v>
      </c>
      <c r="D20" s="24">
        <v>29.675917687609818</v>
      </c>
      <c r="E20" s="24">
        <v>37.488225086176207</v>
      </c>
      <c r="F20" s="24">
        <v>34.016088464591142</v>
      </c>
      <c r="G20" s="24">
        <v>39.224293396968733</v>
      </c>
      <c r="H20" s="24">
        <v>35.263887562973274</v>
      </c>
      <c r="I20" s="24">
        <v>34.450105542289279</v>
      </c>
      <c r="J20" s="24">
        <v>30.815212516567417</v>
      </c>
      <c r="K20" s="24">
        <v>27.56008443383142</v>
      </c>
      <c r="L20" s="126">
        <v>24.087947812246362</v>
      </c>
    </row>
    <row r="21" spans="1:12" ht="14.25" x14ac:dyDescent="0.2">
      <c r="A21" s="3" t="s">
        <v>64</v>
      </c>
      <c r="B21" s="28">
        <v>16.346779625932705</v>
      </c>
      <c r="C21" s="24">
        <v>24.670884428358008</v>
      </c>
      <c r="D21" s="24">
        <v>24.114398313432641</v>
      </c>
      <c r="E21" s="24">
        <v>29.563324855410208</v>
      </c>
      <c r="F21" s="24">
        <v>29.377829483768419</v>
      </c>
      <c r="G21" s="24">
        <v>34.363017596641512</v>
      </c>
      <c r="H21" s="24">
        <v>35.638298276678817</v>
      </c>
      <c r="I21" s="24">
        <v>35.197746769029564</v>
      </c>
      <c r="J21" s="24">
        <v>24.253519842163982</v>
      </c>
      <c r="K21" s="24">
        <v>30.537175556529604</v>
      </c>
      <c r="L21" s="126">
        <v>28.728595683022156</v>
      </c>
    </row>
    <row r="22" spans="1:12" ht="14.25" x14ac:dyDescent="0.2">
      <c r="A22" s="3" t="s">
        <v>74</v>
      </c>
      <c r="B22" s="28">
        <v>2.5225302317926879</v>
      </c>
      <c r="C22" s="24">
        <v>2.9298137588008824</v>
      </c>
      <c r="D22" s="24">
        <v>2.7283616916785496</v>
      </c>
      <c r="E22" s="24">
        <v>3.1969567173761493</v>
      </c>
      <c r="F22" s="24">
        <v>2.5575653739009194</v>
      </c>
      <c r="G22" s="24">
        <v>3.0918512910514542</v>
      </c>
      <c r="H22" s="24">
        <v>3.0830925055243963</v>
      </c>
      <c r="I22" s="24">
        <v>3.0524367561796932</v>
      </c>
      <c r="J22" s="24">
        <v>2.4962538752115138</v>
      </c>
      <c r="K22" s="24">
        <v>2.1152467047844934</v>
      </c>
      <c r="L22" s="126">
        <v>2.3692514850691739</v>
      </c>
    </row>
    <row r="23" spans="1:12" ht="14.25" x14ac:dyDescent="0.2">
      <c r="A23" s="3" t="s">
        <v>73</v>
      </c>
      <c r="B23" s="28">
        <v>54.780904693883095</v>
      </c>
      <c r="C23" s="24">
        <v>61.915450605317474</v>
      </c>
      <c r="D23" s="24">
        <v>67.561047804800339</v>
      </c>
      <c r="E23" s="24">
        <v>76.246581957850879</v>
      </c>
      <c r="F23" s="24">
        <v>81.581981509010504</v>
      </c>
      <c r="G23" s="24">
        <v>86.110867174529716</v>
      </c>
      <c r="H23" s="24">
        <v>77.487372551143821</v>
      </c>
      <c r="I23" s="24">
        <v>69.298154635410441</v>
      </c>
      <c r="J23" s="24">
        <v>66.878612978489215</v>
      </c>
      <c r="K23" s="24">
        <v>67.871245453123564</v>
      </c>
      <c r="L23" s="126">
        <v>54.098469867571986</v>
      </c>
    </row>
    <row r="24" spans="1:12" ht="14.25" x14ac:dyDescent="0.2">
      <c r="A24" s="3" t="s">
        <v>59</v>
      </c>
      <c r="B24" s="28">
        <v>45.739376235612049</v>
      </c>
      <c r="C24" s="24">
        <v>58.406972999749954</v>
      </c>
      <c r="D24" s="24">
        <v>57.301746436435906</v>
      </c>
      <c r="E24" s="24">
        <v>63.337983820689544</v>
      </c>
      <c r="F24" s="24">
        <v>67.248785506262323</v>
      </c>
      <c r="G24" s="24">
        <v>72.859935750779783</v>
      </c>
      <c r="H24" s="24">
        <v>79.321260274769585</v>
      </c>
      <c r="I24" s="24">
        <v>74.305232025882759</v>
      </c>
      <c r="J24" s="24">
        <v>55.856450161332923</v>
      </c>
      <c r="K24" s="24">
        <v>55.431363021596752</v>
      </c>
      <c r="L24" s="126">
        <v>53.475962178810363</v>
      </c>
    </row>
    <row r="25" spans="1:12" ht="14.25" x14ac:dyDescent="0.2">
      <c r="A25" s="3" t="s">
        <v>63</v>
      </c>
      <c r="B25" s="28">
        <v>58.64010611088559</v>
      </c>
      <c r="C25" s="24">
        <v>58.917364295807033</v>
      </c>
      <c r="D25" s="24">
        <v>63.214866162089429</v>
      </c>
      <c r="E25" s="24">
        <v>64.739786179157377</v>
      </c>
      <c r="F25" s="24">
        <v>58.917364295807033</v>
      </c>
      <c r="G25" s="24">
        <v>58.224218833503421</v>
      </c>
      <c r="H25" s="24">
        <v>60.719542497796425</v>
      </c>
      <c r="I25" s="24">
        <v>56.560669723974755</v>
      </c>
      <c r="J25" s="24">
        <v>51.847280580310191</v>
      </c>
      <c r="K25" s="24">
        <v>51.985909672770916</v>
      </c>
      <c r="L25" s="126">
        <v>37.845742241777224</v>
      </c>
    </row>
    <row r="26" spans="1:12" ht="14.25" x14ac:dyDescent="0.2">
      <c r="A26" s="3" t="s">
        <v>84</v>
      </c>
      <c r="B26" s="28">
        <v>20.642925317926068</v>
      </c>
      <c r="C26" s="24">
        <v>23.392658613171044</v>
      </c>
      <c r="D26" s="24">
        <v>22.316676019379532</v>
      </c>
      <c r="E26" s="24">
        <v>24.468641206962559</v>
      </c>
      <c r="F26" s="24">
        <v>24.349087585430169</v>
      </c>
      <c r="G26" s="24">
        <v>26.620606394545586</v>
      </c>
      <c r="H26" s="24">
        <v>21.798610326072506</v>
      </c>
      <c r="I26" s="24">
        <v>24.827302071559728</v>
      </c>
      <c r="J26" s="24">
        <v>18.411257715988114</v>
      </c>
      <c r="K26" s="24">
        <v>19.527091516957089</v>
      </c>
      <c r="L26" s="126">
        <v>15.382565970500893</v>
      </c>
    </row>
    <row r="27" spans="1:12" ht="14.25" x14ac:dyDescent="0.2">
      <c r="A27" s="3" t="s">
        <v>76</v>
      </c>
      <c r="B27" s="28">
        <v>42.841156222649914</v>
      </c>
      <c r="C27" s="24">
        <v>50.037394395057355</v>
      </c>
      <c r="D27" s="24">
        <v>49.566612458544718</v>
      </c>
      <c r="E27" s="24">
        <v>48.625048585519451</v>
      </c>
      <c r="F27" s="24">
        <v>38.738627918754084</v>
      </c>
      <c r="G27" s="24">
        <v>43.244683596803604</v>
      </c>
      <c r="H27" s="24">
        <v>46.271138902956267</v>
      </c>
      <c r="I27" s="24">
        <v>40.083719165933047</v>
      </c>
      <c r="J27" s="24">
        <v>31.2061169345519</v>
      </c>
      <c r="K27" s="24">
        <v>34.232572240704563</v>
      </c>
      <c r="L27" s="126">
        <v>28.583189002552924</v>
      </c>
    </row>
    <row r="28" spans="1:12" ht="14.25" x14ac:dyDescent="0.2">
      <c r="A28" s="3" t="s">
        <v>85</v>
      </c>
      <c r="B28" s="28">
        <v>15.15290223959197</v>
      </c>
      <c r="C28" s="24">
        <v>20.913080830669738</v>
      </c>
      <c r="D28" s="24">
        <v>18.707607045797619</v>
      </c>
      <c r="E28" s="24">
        <v>21.120654833951821</v>
      </c>
      <c r="F28" s="24">
        <v>15.049115237950929</v>
      </c>
      <c r="G28" s="24">
        <v>16.709707264207584</v>
      </c>
      <c r="H28" s="24">
        <v>17.643790278976951</v>
      </c>
      <c r="I28" s="24">
        <v>14.737754233027806</v>
      </c>
      <c r="J28" s="24">
        <v>11.727931185437621</v>
      </c>
      <c r="K28" s="24">
        <v>12.687960950617249</v>
      </c>
      <c r="L28" s="126">
        <v>12.039292190360742</v>
      </c>
    </row>
    <row r="29" spans="1:12" ht="14.25" x14ac:dyDescent="0.2">
      <c r="A29" s="3" t="s">
        <v>58</v>
      </c>
      <c r="B29" s="28">
        <v>23.148995113905624</v>
      </c>
      <c r="C29" s="24">
        <v>35.429417147864761</v>
      </c>
      <c r="D29" s="24">
        <v>32.126223368665343</v>
      </c>
      <c r="E29" s="24">
        <v>35.242946531297051</v>
      </c>
      <c r="F29" s="24">
        <v>30.128323905439885</v>
      </c>
      <c r="G29" s="24">
        <v>38.865804224612546</v>
      </c>
      <c r="H29" s="24">
        <v>38.892442884122218</v>
      </c>
      <c r="I29" s="24">
        <v>31.993030071116976</v>
      </c>
      <c r="J29" s="24">
        <v>24.640760046447298</v>
      </c>
      <c r="K29" s="24">
        <v>26.318995595556679</v>
      </c>
      <c r="L29" s="126">
        <v>22.669499242731511</v>
      </c>
    </row>
    <row r="30" spans="1:12" ht="14.25" x14ac:dyDescent="0.2">
      <c r="A30" s="3" t="s">
        <v>77</v>
      </c>
      <c r="B30" s="28">
        <v>10.797876126294163</v>
      </c>
      <c r="C30" s="24">
        <v>13.742751433465299</v>
      </c>
      <c r="D30" s="24">
        <v>12.057319653889365</v>
      </c>
      <c r="E30" s="24">
        <v>15.076279874448455</v>
      </c>
      <c r="F30" s="24">
        <v>11.297949291662846</v>
      </c>
      <c r="G30" s="24">
        <v>13.890921260241205</v>
      </c>
      <c r="H30" s="24">
        <v>12.927817386197814</v>
      </c>
      <c r="I30" s="24">
        <v>11.964713512154425</v>
      </c>
      <c r="J30" s="24">
        <v>9.2420929451471476</v>
      </c>
      <c r="K30" s="24">
        <v>8.6864560947374994</v>
      </c>
      <c r="L30" s="126">
        <v>9.3902627719230551</v>
      </c>
    </row>
    <row r="31" spans="1:12" ht="14.25" x14ac:dyDescent="0.2">
      <c r="A31" s="3" t="s">
        <v>75</v>
      </c>
      <c r="B31" s="28">
        <v>5.3988502127724791</v>
      </c>
      <c r="C31" s="24">
        <v>7.7761217056393725</v>
      </c>
      <c r="D31" s="24">
        <v>7.0373901436036324</v>
      </c>
      <c r="E31" s="24">
        <v>7.8205566868144549</v>
      </c>
      <c r="F31" s="24">
        <v>4.9322829104341164</v>
      </c>
      <c r="G31" s="24">
        <v>6.4208547797993676</v>
      </c>
      <c r="H31" s="24">
        <v>7.1095969880131404</v>
      </c>
      <c r="I31" s="24">
        <v>6.4097460345055968</v>
      </c>
      <c r="J31" s="24">
        <v>5.1322403257219857</v>
      </c>
      <c r="K31" s="24">
        <v>5.4766114298288722</v>
      </c>
      <c r="L31" s="126">
        <v>5.0378159907249369</v>
      </c>
    </row>
    <row r="32" spans="1:12" ht="14.25" x14ac:dyDescent="0.2">
      <c r="A32" s="3" t="s">
        <v>79</v>
      </c>
      <c r="B32" s="28">
        <v>6.9090642272478231</v>
      </c>
      <c r="C32" s="24">
        <v>13.449431291556667</v>
      </c>
      <c r="D32" s="24">
        <v>10.291459939427153</v>
      </c>
      <c r="E32" s="24">
        <v>12.936461325728523</v>
      </c>
      <c r="F32" s="24">
        <v>7.5342463731008742</v>
      </c>
      <c r="G32" s="24">
        <v>10.740308659526779</v>
      </c>
      <c r="H32" s="24">
        <v>11.445642362540477</v>
      </c>
      <c r="I32" s="24">
        <v>10.483823676612706</v>
      </c>
      <c r="J32" s="24">
        <v>7.7907313560149465</v>
      </c>
      <c r="K32" s="24">
        <v>9.6662777935741016</v>
      </c>
      <c r="L32" s="126">
        <v>9.3937624992278987</v>
      </c>
    </row>
    <row r="33" spans="1:12" ht="14.25" x14ac:dyDescent="0.2">
      <c r="A33" s="3" t="s">
        <v>82</v>
      </c>
      <c r="B33" s="28">
        <v>1.9926157962223559</v>
      </c>
      <c r="C33" s="24">
        <v>2.0495476761144231</v>
      </c>
      <c r="D33" s="24">
        <v>2.117865931984904</v>
      </c>
      <c r="E33" s="24">
        <v>2.4993095272617549</v>
      </c>
      <c r="F33" s="24">
        <v>1.9527634802979088</v>
      </c>
      <c r="G33" s="24">
        <v>2.4480708353588945</v>
      </c>
      <c r="H33" s="24">
        <v>2.6587187909595436</v>
      </c>
      <c r="I33" s="24">
        <v>2.5562414071538222</v>
      </c>
      <c r="J33" s="24">
        <v>2.3854457674776204</v>
      </c>
      <c r="K33" s="24">
        <v>2.3342070755747599</v>
      </c>
      <c r="L33" s="126">
        <v>2.0040021722007695</v>
      </c>
    </row>
    <row r="34" spans="1:12" ht="14.25" x14ac:dyDescent="0.2">
      <c r="A34" s="3" t="s">
        <v>65</v>
      </c>
      <c r="B34" s="28">
        <v>1.222513626057858</v>
      </c>
      <c r="C34" s="24">
        <v>1.5203791285498478</v>
      </c>
      <c r="D34" s="24">
        <v>1.6399853534887161</v>
      </c>
      <c r="E34" s="24">
        <v>1.3214187736034606</v>
      </c>
      <c r="F34" s="24">
        <v>0.6957862123847639</v>
      </c>
      <c r="G34" s="24">
        <v>1.2432147034511236</v>
      </c>
      <c r="H34" s="24">
        <v>1.411123442307612</v>
      </c>
      <c r="I34" s="24">
        <v>0.84989423297907518</v>
      </c>
      <c r="J34" s="24">
        <v>0.70153651166067099</v>
      </c>
      <c r="K34" s="24">
        <v>1.2190634464923136</v>
      </c>
      <c r="L34" s="126">
        <v>1.0385040492288293</v>
      </c>
    </row>
    <row r="35" spans="1:12" ht="14.25" x14ac:dyDescent="0.2">
      <c r="A35" s="3" t="s">
        <v>66</v>
      </c>
      <c r="B35" s="28">
        <v>17.763893052083287</v>
      </c>
      <c r="C35" s="24">
        <v>31.095402731403045</v>
      </c>
      <c r="D35" s="24">
        <v>24.257850086597291</v>
      </c>
      <c r="E35" s="24">
        <v>29.171267313769263</v>
      </c>
      <c r="F35" s="24">
        <v>19.413151981483669</v>
      </c>
      <c r="G35" s="24">
        <v>29.239986435827614</v>
      </c>
      <c r="H35" s="24">
        <v>23.467580182926277</v>
      </c>
      <c r="I35" s="24">
        <v>23.261422816751228</v>
      </c>
      <c r="J35" s="24">
        <v>18.485443833695953</v>
      </c>
      <c r="K35" s="24">
        <v>20.753174861621478</v>
      </c>
      <c r="L35" s="126">
        <v>19.378792420454491</v>
      </c>
    </row>
    <row r="36" spans="1:12" ht="14.25" x14ac:dyDescent="0.2">
      <c r="A36" s="3" t="s">
        <v>69</v>
      </c>
      <c r="B36" s="28">
        <v>13.359721478139166</v>
      </c>
      <c r="C36" s="24">
        <v>20.742000562966581</v>
      </c>
      <c r="D36" s="24">
        <v>21.430645999984065</v>
      </c>
      <c r="E36" s="24">
        <v>24.047498660650501</v>
      </c>
      <c r="F36" s="24">
        <v>19.667713681219308</v>
      </c>
      <c r="G36" s="24">
        <v>24.681052462706582</v>
      </c>
      <c r="H36" s="24">
        <v>23.772040485843505</v>
      </c>
      <c r="I36" s="24">
        <v>23.30376158867162</v>
      </c>
      <c r="J36" s="24">
        <v>18.731155886875531</v>
      </c>
      <c r="K36" s="24">
        <v>20.521634023120988</v>
      </c>
      <c r="L36" s="126">
        <v>17.629323187647561</v>
      </c>
    </row>
    <row r="37" spans="1:12" ht="14.25" x14ac:dyDescent="0.2">
      <c r="A37" s="3" t="s">
        <v>86</v>
      </c>
      <c r="B37" s="28">
        <v>0.16246320759010077</v>
      </c>
      <c r="C37" s="24">
        <v>0.21619119750178764</v>
      </c>
      <c r="D37" s="24">
        <v>0.18037253756066304</v>
      </c>
      <c r="E37" s="24">
        <v>0.22258738677698844</v>
      </c>
      <c r="F37" s="24">
        <v>0.11896912051873521</v>
      </c>
      <c r="G37" s="24">
        <v>0.16374244544514094</v>
      </c>
      <c r="H37" s="24">
        <v>0.21874967321186797</v>
      </c>
      <c r="I37" s="24">
        <v>0.20595729466146634</v>
      </c>
      <c r="J37" s="24">
        <v>0.18804796469090404</v>
      </c>
      <c r="K37" s="24">
        <v>0.22514586248706878</v>
      </c>
      <c r="L37" s="126">
        <v>0.23410052747234994</v>
      </c>
    </row>
    <row r="38" spans="1:12" ht="14.25" x14ac:dyDescent="0.2">
      <c r="A38" s="3" t="s">
        <v>87</v>
      </c>
      <c r="B38" s="28">
        <v>39.111266163898954</v>
      </c>
      <c r="C38" s="24">
        <v>42.191628415470944</v>
      </c>
      <c r="D38" s="24">
        <v>50.59261637430366</v>
      </c>
      <c r="E38" s="24">
        <v>48.819074471883418</v>
      </c>
      <c r="F38" s="24">
        <v>36.871002708210234</v>
      </c>
      <c r="G38" s="24">
        <v>43.871826007237487</v>
      </c>
      <c r="H38" s="24">
        <v>43.311760143315311</v>
      </c>
      <c r="I38" s="24">
        <v>35.750870980365868</v>
      </c>
      <c r="J38" s="24">
        <v>34.257362009906721</v>
      </c>
      <c r="K38" s="24">
        <v>35.750870980365868</v>
      </c>
      <c r="L38" s="126">
        <v>33.510607524677148</v>
      </c>
    </row>
    <row r="39" spans="1:12" ht="14.25" x14ac:dyDescent="0.2">
      <c r="A39" s="3" t="s">
        <v>60</v>
      </c>
      <c r="B39" s="28">
        <v>3.1627466615715414</v>
      </c>
      <c r="C39" s="24">
        <v>4.8937640159866556</v>
      </c>
      <c r="D39" s="24">
        <v>4.756253291570502</v>
      </c>
      <c r="E39" s="24">
        <v>5.0474524726870635</v>
      </c>
      <c r="F39" s="24">
        <v>4.1172328663424924</v>
      </c>
      <c r="G39" s="24">
        <v>5.2901184569508644</v>
      </c>
      <c r="H39" s="24">
        <v>5.2820295908087376</v>
      </c>
      <c r="I39" s="24">
        <v>5.0474524726870635</v>
      </c>
      <c r="J39" s="24">
        <v>4.2709213230428995</v>
      </c>
      <c r="K39" s="24">
        <v>4.4731429765960673</v>
      </c>
      <c r="L39" s="126">
        <v>3.745145023804664</v>
      </c>
    </row>
    <row r="40" spans="1:12" ht="14.25" x14ac:dyDescent="0.2">
      <c r="A40" s="3" t="s">
        <v>80</v>
      </c>
      <c r="B40" s="28">
        <v>16.21967316617258</v>
      </c>
      <c r="C40" s="24">
        <v>22.610576995235146</v>
      </c>
      <c r="D40" s="24">
        <v>18.269169911354712</v>
      </c>
      <c r="E40" s="24">
        <v>21.640922621170482</v>
      </c>
      <c r="F40" s="24">
        <v>16.704500353204914</v>
      </c>
      <c r="G40" s="24">
        <v>17.674154727269578</v>
      </c>
      <c r="H40" s="24">
        <v>21.949449012918329</v>
      </c>
      <c r="I40" s="24">
        <v>25.211013725681294</v>
      </c>
      <c r="J40" s="24">
        <v>17.541929130806214</v>
      </c>
      <c r="K40" s="24">
        <v>16.858763549078837</v>
      </c>
      <c r="L40" s="126">
        <v>16.285785964404266</v>
      </c>
    </row>
    <row r="41" spans="1:12" ht="14.25" x14ac:dyDescent="0.2">
      <c r="A41" s="3" t="s">
        <v>93</v>
      </c>
      <c r="B41" s="28">
        <v>14.830924939094894</v>
      </c>
      <c r="C41" s="24">
        <v>19.133025303107154</v>
      </c>
      <c r="D41" s="24">
        <v>17.406524499128551</v>
      </c>
      <c r="E41" s="24">
        <v>18.312229838920604</v>
      </c>
      <c r="F41" s="24">
        <v>14.151645934250853</v>
      </c>
      <c r="G41" s="24">
        <v>15.396990776464929</v>
      </c>
      <c r="H41" s="24">
        <v>17.010278412969527</v>
      </c>
      <c r="I41" s="24">
        <v>16.246089532519981</v>
      </c>
      <c r="J41" s="24">
        <v>12.849694508299775</v>
      </c>
      <c r="K41" s="24">
        <v>12.000595752244724</v>
      </c>
      <c r="L41" s="126">
        <v>12.849694508299775</v>
      </c>
    </row>
    <row r="42" spans="1:12" ht="14.25" x14ac:dyDescent="0.2">
      <c r="A42" s="3" t="s">
        <v>83</v>
      </c>
      <c r="B42" s="28">
        <v>38.036620533143449</v>
      </c>
      <c r="C42" s="24">
        <v>48.041717997643765</v>
      </c>
      <c r="D42" s="24">
        <v>49.680483961656748</v>
      </c>
      <c r="E42" s="24">
        <v>46.920457074898039</v>
      </c>
      <c r="F42" s="24">
        <v>43.729175987083281</v>
      </c>
      <c r="G42" s="24">
        <v>52.440510848415457</v>
      </c>
      <c r="H42" s="24">
        <v>50.629243203980053</v>
      </c>
      <c r="I42" s="24">
        <v>40.882898260113365</v>
      </c>
      <c r="J42" s="24">
        <v>35.190342806173533</v>
      </c>
      <c r="K42" s="24">
        <v>32.34406507920361</v>
      </c>
      <c r="L42" s="126">
        <v>29.411536512022487</v>
      </c>
    </row>
    <row r="43" spans="1:12" ht="15" x14ac:dyDescent="0.25">
      <c r="A43" s="14" t="s">
        <v>7</v>
      </c>
      <c r="B43" s="29">
        <v>3.7502616740048254</v>
      </c>
      <c r="C43" s="30">
        <v>4.9472173853827996</v>
      </c>
      <c r="D43" s="30">
        <v>4.7648116619389853</v>
      </c>
      <c r="E43" s="30">
        <v>5.1853737812227747</v>
      </c>
      <c r="F43" s="30">
        <v>4.1137635413395248</v>
      </c>
      <c r="G43" s="30">
        <v>5.0467454314054763</v>
      </c>
      <c r="H43" s="30">
        <v>5.3479487285793645</v>
      </c>
      <c r="I43" s="30">
        <v>4.7502192040634803</v>
      </c>
      <c r="J43" s="30">
        <v>3.8194823075168371</v>
      </c>
      <c r="K43" s="30">
        <v>4.2174074088142666</v>
      </c>
      <c r="L43" s="127">
        <v>3.8</v>
      </c>
    </row>
  </sheetData>
  <mergeCells count="1">
    <mergeCell ref="B1:L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3"/>
  <dimension ref="A1:C13"/>
  <sheetViews>
    <sheetView workbookViewId="0">
      <selection activeCell="C18" sqref="C18"/>
    </sheetView>
  </sheetViews>
  <sheetFormatPr defaultColWidth="9.140625" defaultRowHeight="14.25" x14ac:dyDescent="0.2"/>
  <cols>
    <col min="1" max="1" width="22.7109375" style="1" customWidth="1"/>
    <col min="2" max="3" width="41.7109375" style="1" customWidth="1"/>
    <col min="4" max="9" width="18.7109375" style="1" customWidth="1"/>
    <col min="10" max="16384" width="9.140625" style="1"/>
  </cols>
  <sheetData>
    <row r="1" spans="1:3" ht="15" customHeight="1" x14ac:dyDescent="0.2">
      <c r="B1" s="230" t="s">
        <v>29</v>
      </c>
      <c r="C1" s="231"/>
    </row>
    <row r="2" spans="1:3" x14ac:dyDescent="0.2">
      <c r="A2" s="142"/>
      <c r="B2" s="228"/>
      <c r="C2" s="229"/>
    </row>
    <row r="3" spans="1:3" ht="30" x14ac:dyDescent="0.2">
      <c r="A3" s="141" t="s">
        <v>177</v>
      </c>
      <c r="B3" s="6">
        <v>2019</v>
      </c>
      <c r="C3" s="6" t="s">
        <v>980</v>
      </c>
    </row>
    <row r="4" spans="1:3" x14ac:dyDescent="0.2">
      <c r="A4" s="1" t="s">
        <v>36</v>
      </c>
      <c r="B4" s="5">
        <v>53178</v>
      </c>
      <c r="C4" s="196">
        <v>55722</v>
      </c>
    </row>
    <row r="5" spans="1:3" x14ac:dyDescent="0.2">
      <c r="A5" s="1" t="s">
        <v>37</v>
      </c>
      <c r="B5" s="5">
        <v>4568</v>
      </c>
      <c r="C5" s="196">
        <v>4419</v>
      </c>
    </row>
    <row r="6" spans="1:3" x14ac:dyDescent="0.2">
      <c r="A6" s="1" t="s">
        <v>39</v>
      </c>
      <c r="B6" s="5">
        <v>1244</v>
      </c>
      <c r="C6" s="196">
        <v>1278</v>
      </c>
    </row>
    <row r="7" spans="1:3" x14ac:dyDescent="0.2">
      <c r="A7" s="1" t="s">
        <v>38</v>
      </c>
      <c r="B7" s="5">
        <v>1224</v>
      </c>
      <c r="C7" s="196">
        <v>1132</v>
      </c>
    </row>
    <row r="8" spans="1:3" x14ac:dyDescent="0.2">
      <c r="A8" s="1" t="s">
        <v>40</v>
      </c>
      <c r="B8" s="5">
        <v>708</v>
      </c>
      <c r="C8" s="196">
        <v>945</v>
      </c>
    </row>
    <row r="9" spans="1:3" x14ac:dyDescent="0.2">
      <c r="A9" s="1" t="s">
        <v>41</v>
      </c>
      <c r="B9" s="5">
        <v>487</v>
      </c>
      <c r="C9" s="196">
        <v>520</v>
      </c>
    </row>
    <row r="10" spans="1:3" x14ac:dyDescent="0.2">
      <c r="A10" s="1" t="s">
        <v>43</v>
      </c>
      <c r="B10" s="5">
        <v>363</v>
      </c>
      <c r="C10" s="196">
        <v>213</v>
      </c>
    </row>
    <row r="11" spans="1:3" x14ac:dyDescent="0.2">
      <c r="A11" s="1" t="s">
        <v>42</v>
      </c>
      <c r="B11" s="5">
        <v>188</v>
      </c>
      <c r="C11" s="196">
        <v>181</v>
      </c>
    </row>
    <row r="12" spans="1:3" x14ac:dyDescent="0.2">
      <c r="A12" s="1" t="s">
        <v>44</v>
      </c>
      <c r="B12" s="5">
        <v>705</v>
      </c>
      <c r="C12" s="196">
        <v>196</v>
      </c>
    </row>
    <row r="13" spans="1:3" ht="15" x14ac:dyDescent="0.2">
      <c r="A13" s="9" t="s">
        <v>7</v>
      </c>
      <c r="B13" s="20">
        <v>62665</v>
      </c>
      <c r="C13" s="20">
        <f>SUM(C4:C12)</f>
        <v>64606</v>
      </c>
    </row>
  </sheetData>
  <sortState xmlns:xlrd2="http://schemas.microsoft.com/office/spreadsheetml/2017/richdata2" ref="A4:C12">
    <sortCondition descending="1" ref="C7:C15"/>
  </sortState>
  <mergeCells count="1">
    <mergeCell ref="B1:C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ayfa4"/>
  <dimension ref="A1:C11"/>
  <sheetViews>
    <sheetView workbookViewId="0">
      <selection activeCell="B15" sqref="B15"/>
    </sheetView>
  </sheetViews>
  <sheetFormatPr defaultColWidth="9.140625" defaultRowHeight="14.25" x14ac:dyDescent="0.2"/>
  <cols>
    <col min="1" max="1" width="66" style="1" bestFit="1" customWidth="1"/>
    <col min="2" max="2" width="54.7109375" style="1" customWidth="1"/>
    <col min="3" max="3" width="54.5703125" style="1" customWidth="1"/>
    <col min="4" max="4" width="52.85546875" style="1" customWidth="1"/>
    <col min="5" max="16384" width="9.140625" style="1"/>
  </cols>
  <sheetData>
    <row r="1" spans="1:3" ht="15" customHeight="1" x14ac:dyDescent="0.2">
      <c r="A1" s="144"/>
      <c r="B1" s="230" t="s">
        <v>15</v>
      </c>
      <c r="C1" s="231"/>
    </row>
    <row r="2" spans="1:3" x14ac:dyDescent="0.2">
      <c r="A2" s="142"/>
      <c r="B2" s="228"/>
      <c r="C2" s="229"/>
    </row>
    <row r="3" spans="1:3" ht="15" x14ac:dyDescent="0.2">
      <c r="A3" s="8" t="s">
        <v>16</v>
      </c>
      <c r="B3" s="6">
        <v>2019</v>
      </c>
      <c r="C3" s="6" t="s">
        <v>980</v>
      </c>
    </row>
    <row r="4" spans="1:3" x14ac:dyDescent="0.2">
      <c r="A4" s="21" t="s">
        <v>13</v>
      </c>
      <c r="B4" s="5">
        <v>584525</v>
      </c>
      <c r="C4" s="196">
        <v>197299</v>
      </c>
    </row>
    <row r="5" spans="1:3" x14ac:dyDescent="0.2">
      <c r="A5" s="21" t="s">
        <v>14</v>
      </c>
      <c r="B5" s="5">
        <v>58222</v>
      </c>
      <c r="C5" s="196">
        <v>22447</v>
      </c>
    </row>
    <row r="6" spans="1:3" x14ac:dyDescent="0.2">
      <c r="A6" s="21" t="s">
        <v>8</v>
      </c>
      <c r="B6" s="5">
        <v>40322</v>
      </c>
      <c r="C6" s="196">
        <v>5418</v>
      </c>
    </row>
    <row r="7" spans="1:3" x14ac:dyDescent="0.2">
      <c r="A7" s="21" t="s">
        <v>9</v>
      </c>
      <c r="B7" s="5">
        <v>14449</v>
      </c>
      <c r="C7" s="196">
        <v>3131</v>
      </c>
    </row>
    <row r="8" spans="1:3" x14ac:dyDescent="0.2">
      <c r="A8" s="21" t="s">
        <v>11</v>
      </c>
      <c r="B8" s="5">
        <v>7463</v>
      </c>
      <c r="C8" s="196">
        <v>2303</v>
      </c>
    </row>
    <row r="9" spans="1:3" x14ac:dyDescent="0.2">
      <c r="A9" s="21" t="s">
        <v>10</v>
      </c>
      <c r="B9" s="5">
        <v>1121</v>
      </c>
      <c r="C9" s="1">
        <v>0</v>
      </c>
    </row>
    <row r="10" spans="1:3" x14ac:dyDescent="0.2">
      <c r="A10" s="21" t="s">
        <v>12</v>
      </c>
      <c r="B10" s="5">
        <v>22</v>
      </c>
      <c r="C10" s="1">
        <v>0</v>
      </c>
    </row>
    <row r="11" spans="1:3" ht="15" x14ac:dyDescent="0.2">
      <c r="A11" s="22" t="s">
        <v>7</v>
      </c>
      <c r="B11" s="20">
        <v>706124</v>
      </c>
      <c r="C11" s="20">
        <f>SUM(C4:C10)</f>
        <v>230598</v>
      </c>
    </row>
  </sheetData>
  <sortState xmlns:xlrd2="http://schemas.microsoft.com/office/spreadsheetml/2017/richdata2" ref="A4:C10">
    <sortCondition descending="1" ref="C4:C10"/>
  </sortState>
  <mergeCells count="1">
    <mergeCell ref="B1:C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ayfa5"/>
  <dimension ref="A1:M6"/>
  <sheetViews>
    <sheetView workbookViewId="0">
      <selection activeCell="E17" sqref="E17"/>
    </sheetView>
  </sheetViews>
  <sheetFormatPr defaultColWidth="15.7109375" defaultRowHeight="14.25" x14ac:dyDescent="0.2"/>
  <cols>
    <col min="1" max="1" width="24" style="1" customWidth="1"/>
    <col min="2" max="6" width="17.42578125" style="1" customWidth="1"/>
    <col min="7" max="16384" width="15.7109375" style="1"/>
  </cols>
  <sheetData>
    <row r="1" spans="1:13" ht="15" x14ac:dyDescent="0.25">
      <c r="B1" s="232" t="s">
        <v>21</v>
      </c>
      <c r="C1" s="233"/>
      <c r="D1" s="233"/>
      <c r="E1" s="233"/>
      <c r="F1" s="233"/>
    </row>
    <row r="2" spans="1:13" ht="15" x14ac:dyDescent="0.25">
      <c r="A2" s="109"/>
      <c r="B2" s="236" t="s">
        <v>977</v>
      </c>
      <c r="C2" s="237"/>
      <c r="D2" s="236" t="s">
        <v>18</v>
      </c>
      <c r="E2" s="237"/>
      <c r="F2" s="234" t="s">
        <v>7</v>
      </c>
    </row>
    <row r="3" spans="1:13" ht="15" x14ac:dyDescent="0.25">
      <c r="A3" s="110"/>
      <c r="B3" s="11" t="s">
        <v>20</v>
      </c>
      <c r="C3" s="147" t="s">
        <v>19</v>
      </c>
      <c r="D3" s="11" t="s">
        <v>20</v>
      </c>
      <c r="E3" s="10" t="s">
        <v>19</v>
      </c>
      <c r="F3" s="235"/>
    </row>
    <row r="4" spans="1:13" ht="15" x14ac:dyDescent="0.25">
      <c r="A4" s="108">
        <v>2019</v>
      </c>
      <c r="B4" s="145">
        <v>6836</v>
      </c>
      <c r="C4" s="148">
        <f>B4/$F4*100</f>
        <v>30.324269174466572</v>
      </c>
      <c r="D4" s="145">
        <v>15707</v>
      </c>
      <c r="E4" s="111">
        <f>D4/$F4*100</f>
        <v>69.675730825533421</v>
      </c>
      <c r="F4" s="146">
        <f t="shared" ref="F4" si="0">SUM(B4,D4)</f>
        <v>22543</v>
      </c>
    </row>
    <row r="5" spans="1:13" ht="15" x14ac:dyDescent="0.25">
      <c r="A5" s="223" t="s">
        <v>981</v>
      </c>
      <c r="B5" s="206">
        <v>6495</v>
      </c>
      <c r="C5" s="148">
        <f>B5/$F5*100</f>
        <v>31.553633890400313</v>
      </c>
      <c r="D5" s="197">
        <v>14089</v>
      </c>
      <c r="E5" s="111">
        <f>D5/$F5*100</f>
        <v>68.446366109599694</v>
      </c>
      <c r="F5" s="146">
        <f>SUM(B5,D5)</f>
        <v>20584</v>
      </c>
    </row>
    <row r="6" spans="1:13" x14ac:dyDescent="0.2">
      <c r="M6" s="1" t="str">
        <f t="shared" ref="M6" si="1">PROPER(G6)</f>
        <v/>
      </c>
    </row>
  </sheetData>
  <mergeCells count="4">
    <mergeCell ref="B1:F1"/>
    <mergeCell ref="F2:F3"/>
    <mergeCell ref="B2:C2"/>
    <mergeCell ref="D2:E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ayfa6"/>
  <dimension ref="A1:D44"/>
  <sheetViews>
    <sheetView workbookViewId="0">
      <selection activeCell="F25" sqref="F25"/>
    </sheetView>
  </sheetViews>
  <sheetFormatPr defaultColWidth="9.140625" defaultRowHeight="14.25" x14ac:dyDescent="0.2"/>
  <cols>
    <col min="1" max="1" width="19" style="1" customWidth="1"/>
    <col min="2" max="2" width="17" style="1" bestFit="1" customWidth="1"/>
    <col min="3" max="4" width="23.5703125" style="1" customWidth="1"/>
    <col min="5" max="16384" width="9.140625" style="1"/>
  </cols>
  <sheetData>
    <row r="1" spans="1:4" ht="33" customHeight="1" x14ac:dyDescent="0.2">
      <c r="A1" s="142"/>
      <c r="B1" s="228" t="s">
        <v>982</v>
      </c>
      <c r="C1" s="229"/>
      <c r="D1" s="229"/>
    </row>
    <row r="2" spans="1:4" ht="15" x14ac:dyDescent="0.25">
      <c r="A2" s="15" t="s">
        <v>17</v>
      </c>
      <c r="B2" s="46" t="s">
        <v>45</v>
      </c>
      <c r="C2" s="47">
        <v>2019</v>
      </c>
      <c r="D2" s="47" t="s">
        <v>981</v>
      </c>
    </row>
    <row r="3" spans="1:4" x14ac:dyDescent="0.2">
      <c r="A3" s="238" t="s">
        <v>22</v>
      </c>
      <c r="B3" s="45" t="s">
        <v>75</v>
      </c>
      <c r="C3" s="48">
        <v>986</v>
      </c>
      <c r="D3" s="48">
        <v>907</v>
      </c>
    </row>
    <row r="4" spans="1:4" x14ac:dyDescent="0.2">
      <c r="A4" s="238"/>
      <c r="B4" s="45" t="s">
        <v>80</v>
      </c>
      <c r="C4" s="48">
        <v>765</v>
      </c>
      <c r="D4" s="48">
        <v>739</v>
      </c>
    </row>
    <row r="5" spans="1:4" x14ac:dyDescent="0.2">
      <c r="A5" s="238"/>
      <c r="B5" s="45" t="s">
        <v>79</v>
      </c>
      <c r="C5" s="48">
        <v>603</v>
      </c>
      <c r="D5" s="48">
        <v>586</v>
      </c>
    </row>
    <row r="6" spans="1:4" x14ac:dyDescent="0.2">
      <c r="A6" s="238"/>
      <c r="B6" s="45" t="s">
        <v>66</v>
      </c>
      <c r="C6" s="48">
        <v>604</v>
      </c>
      <c r="D6" s="48">
        <v>564</v>
      </c>
    </row>
    <row r="7" spans="1:4" x14ac:dyDescent="0.2">
      <c r="A7" s="238"/>
      <c r="B7" s="45" t="s">
        <v>77</v>
      </c>
      <c r="C7" s="48">
        <v>469</v>
      </c>
      <c r="D7" s="48">
        <v>507</v>
      </c>
    </row>
    <row r="8" spans="1:4" x14ac:dyDescent="0.2">
      <c r="A8" s="238"/>
      <c r="B8" s="45" t="s">
        <v>81</v>
      </c>
      <c r="C8" s="48">
        <v>512</v>
      </c>
      <c r="D8" s="48">
        <v>475</v>
      </c>
    </row>
    <row r="9" spans="1:4" x14ac:dyDescent="0.2">
      <c r="A9" s="238"/>
      <c r="B9" s="45" t="s">
        <v>85</v>
      </c>
      <c r="C9" s="48">
        <v>489</v>
      </c>
      <c r="D9" s="48">
        <v>464</v>
      </c>
    </row>
    <row r="10" spans="1:4" x14ac:dyDescent="0.2">
      <c r="A10" s="238"/>
      <c r="B10" s="45" t="s">
        <v>60</v>
      </c>
      <c r="C10" s="48">
        <v>553</v>
      </c>
      <c r="D10" s="48">
        <v>463</v>
      </c>
    </row>
    <row r="11" spans="1:4" x14ac:dyDescent="0.2">
      <c r="A11" s="238"/>
      <c r="B11" s="45" t="s">
        <v>72</v>
      </c>
      <c r="C11" s="48">
        <v>450</v>
      </c>
      <c r="D11" s="48">
        <v>455</v>
      </c>
    </row>
    <row r="12" spans="1:4" x14ac:dyDescent="0.2">
      <c r="A12" s="238"/>
      <c r="B12" s="45" t="s">
        <v>93</v>
      </c>
      <c r="C12" s="48">
        <v>424</v>
      </c>
      <c r="D12" s="48">
        <v>454</v>
      </c>
    </row>
    <row r="13" spans="1:4" x14ac:dyDescent="0.2">
      <c r="A13" s="238"/>
      <c r="B13" s="45" t="s">
        <v>84</v>
      </c>
      <c r="C13" s="48">
        <v>490</v>
      </c>
      <c r="D13" s="48">
        <v>386</v>
      </c>
    </row>
    <row r="14" spans="1:4" x14ac:dyDescent="0.2">
      <c r="A14" s="238"/>
      <c r="B14" s="45" t="s">
        <v>94</v>
      </c>
      <c r="C14" s="48">
        <v>253</v>
      </c>
      <c r="D14" s="48">
        <v>258</v>
      </c>
    </row>
    <row r="15" spans="1:4" x14ac:dyDescent="0.2">
      <c r="A15" s="238"/>
      <c r="B15" s="45" t="s">
        <v>86</v>
      </c>
      <c r="C15" s="48">
        <v>176</v>
      </c>
      <c r="D15" s="48">
        <v>183</v>
      </c>
    </row>
    <row r="16" spans="1:4" x14ac:dyDescent="0.2">
      <c r="A16" s="238"/>
      <c r="B16" s="45" t="s">
        <v>96</v>
      </c>
      <c r="C16" s="48">
        <v>62</v>
      </c>
      <c r="D16" s="48">
        <v>54</v>
      </c>
    </row>
    <row r="17" spans="1:4" ht="15" x14ac:dyDescent="0.25">
      <c r="A17" s="239"/>
      <c r="B17" s="49" t="s">
        <v>0</v>
      </c>
      <c r="C17" s="44">
        <f>SUM(C3:C16)</f>
        <v>6836</v>
      </c>
      <c r="D17" s="44">
        <f>SUM(D3:D16)</f>
        <v>6495</v>
      </c>
    </row>
    <row r="18" spans="1:4" ht="15" customHeight="1" x14ac:dyDescent="0.2">
      <c r="A18" s="238" t="s">
        <v>23</v>
      </c>
      <c r="B18" s="45" t="s">
        <v>64</v>
      </c>
      <c r="C18" s="48">
        <v>1317</v>
      </c>
      <c r="D18" s="48">
        <v>1239</v>
      </c>
    </row>
    <row r="19" spans="1:4" x14ac:dyDescent="0.2">
      <c r="A19" s="238"/>
      <c r="B19" s="45" t="s">
        <v>65</v>
      </c>
      <c r="C19" s="48">
        <v>1060</v>
      </c>
      <c r="D19" s="48">
        <v>903</v>
      </c>
    </row>
    <row r="20" spans="1:4" x14ac:dyDescent="0.2">
      <c r="A20" s="238"/>
      <c r="B20" s="45" t="s">
        <v>73</v>
      </c>
      <c r="C20" s="48">
        <v>1094</v>
      </c>
      <c r="D20" s="48">
        <v>872</v>
      </c>
    </row>
    <row r="21" spans="1:4" x14ac:dyDescent="0.2">
      <c r="A21" s="238"/>
      <c r="B21" s="45" t="s">
        <v>58</v>
      </c>
      <c r="C21" s="48">
        <v>988</v>
      </c>
      <c r="D21" s="48">
        <v>851</v>
      </c>
    </row>
    <row r="22" spans="1:4" x14ac:dyDescent="0.2">
      <c r="A22" s="238"/>
      <c r="B22" s="45" t="s">
        <v>61</v>
      </c>
      <c r="C22" s="48">
        <v>877</v>
      </c>
      <c r="D22" s="48">
        <v>822</v>
      </c>
    </row>
    <row r="23" spans="1:4" x14ac:dyDescent="0.2">
      <c r="A23" s="238"/>
      <c r="B23" s="45" t="s">
        <v>57</v>
      </c>
      <c r="C23" s="48">
        <v>846</v>
      </c>
      <c r="D23" s="48">
        <v>788</v>
      </c>
    </row>
    <row r="24" spans="1:4" x14ac:dyDescent="0.2">
      <c r="A24" s="238"/>
      <c r="B24" s="45" t="s">
        <v>67</v>
      </c>
      <c r="C24" s="48">
        <v>869</v>
      </c>
      <c r="D24" s="48">
        <v>728</v>
      </c>
    </row>
    <row r="25" spans="1:4" x14ac:dyDescent="0.2">
      <c r="A25" s="238"/>
      <c r="B25" s="45" t="s">
        <v>91</v>
      </c>
      <c r="C25" s="48">
        <v>701</v>
      </c>
      <c r="D25" s="48">
        <v>661</v>
      </c>
    </row>
    <row r="26" spans="1:4" x14ac:dyDescent="0.2">
      <c r="A26" s="238"/>
      <c r="B26" s="45" t="s">
        <v>69</v>
      </c>
      <c r="C26" s="48">
        <v>745</v>
      </c>
      <c r="D26" s="48">
        <v>640</v>
      </c>
    </row>
    <row r="27" spans="1:4" x14ac:dyDescent="0.2">
      <c r="A27" s="238"/>
      <c r="B27" s="45" t="s">
        <v>59</v>
      </c>
      <c r="C27" s="48">
        <v>652</v>
      </c>
      <c r="D27" s="48">
        <v>629</v>
      </c>
    </row>
    <row r="28" spans="1:4" x14ac:dyDescent="0.2">
      <c r="A28" s="238"/>
      <c r="B28" s="45" t="s">
        <v>70</v>
      </c>
      <c r="C28" s="48">
        <v>756</v>
      </c>
      <c r="D28" s="48">
        <v>616</v>
      </c>
    </row>
    <row r="29" spans="1:4" x14ac:dyDescent="0.2">
      <c r="A29" s="238"/>
      <c r="B29" s="45" t="s">
        <v>62</v>
      </c>
      <c r="C29" s="48">
        <v>602</v>
      </c>
      <c r="D29" s="48">
        <v>553</v>
      </c>
    </row>
    <row r="30" spans="1:4" x14ac:dyDescent="0.2">
      <c r="A30" s="238"/>
      <c r="B30" s="45" t="s">
        <v>74</v>
      </c>
      <c r="C30" s="48">
        <v>483</v>
      </c>
      <c r="D30" s="48">
        <v>541</v>
      </c>
    </row>
    <row r="31" spans="1:4" x14ac:dyDescent="0.2">
      <c r="A31" s="238"/>
      <c r="B31" s="45" t="s">
        <v>68</v>
      </c>
      <c r="C31" s="48">
        <v>579</v>
      </c>
      <c r="D31" s="48">
        <v>482</v>
      </c>
    </row>
    <row r="32" spans="1:4" x14ac:dyDescent="0.2">
      <c r="A32" s="238"/>
      <c r="B32" s="45" t="s">
        <v>71</v>
      </c>
      <c r="C32" s="48">
        <v>508</v>
      </c>
      <c r="D32" s="48">
        <v>444</v>
      </c>
    </row>
    <row r="33" spans="1:4" x14ac:dyDescent="0.2">
      <c r="A33" s="238"/>
      <c r="B33" s="45" t="s">
        <v>76</v>
      </c>
      <c r="C33" s="48">
        <v>509</v>
      </c>
      <c r="D33" s="48">
        <v>425</v>
      </c>
    </row>
    <row r="34" spans="1:4" x14ac:dyDescent="0.2">
      <c r="A34" s="238"/>
      <c r="B34" s="45" t="s">
        <v>87</v>
      </c>
      <c r="C34" s="48">
        <v>383</v>
      </c>
      <c r="D34" s="48">
        <v>359</v>
      </c>
    </row>
    <row r="35" spans="1:4" x14ac:dyDescent="0.2">
      <c r="A35" s="238"/>
      <c r="B35" s="45" t="s">
        <v>82</v>
      </c>
      <c r="C35" s="48">
        <v>410</v>
      </c>
      <c r="D35" s="48">
        <v>352</v>
      </c>
    </row>
    <row r="36" spans="1:4" x14ac:dyDescent="0.2">
      <c r="A36" s="238"/>
      <c r="B36" s="45" t="s">
        <v>89</v>
      </c>
      <c r="C36" s="48">
        <v>379</v>
      </c>
      <c r="D36" s="48">
        <v>350</v>
      </c>
    </row>
    <row r="37" spans="1:4" x14ac:dyDescent="0.2">
      <c r="A37" s="238"/>
      <c r="B37" s="45" t="s">
        <v>83</v>
      </c>
      <c r="C37" s="48">
        <v>375</v>
      </c>
      <c r="D37" s="48">
        <v>341</v>
      </c>
    </row>
    <row r="38" spans="1:4" x14ac:dyDescent="0.2">
      <c r="A38" s="238"/>
      <c r="B38" s="45" t="s">
        <v>92</v>
      </c>
      <c r="C38" s="48">
        <v>331</v>
      </c>
      <c r="D38" s="48">
        <v>340</v>
      </c>
    </row>
    <row r="39" spans="1:4" x14ac:dyDescent="0.2">
      <c r="A39" s="238"/>
      <c r="B39" s="45" t="s">
        <v>95</v>
      </c>
      <c r="C39" s="48">
        <v>300</v>
      </c>
      <c r="D39" s="48">
        <v>328</v>
      </c>
    </row>
    <row r="40" spans="1:4" x14ac:dyDescent="0.2">
      <c r="A40" s="238"/>
      <c r="B40" s="45" t="s">
        <v>78</v>
      </c>
      <c r="C40" s="48">
        <v>299</v>
      </c>
      <c r="D40" s="48">
        <v>324</v>
      </c>
    </row>
    <row r="41" spans="1:4" x14ac:dyDescent="0.2">
      <c r="A41" s="238"/>
      <c r="B41" s="45" t="s">
        <v>63</v>
      </c>
      <c r="C41" s="48">
        <v>375</v>
      </c>
      <c r="D41" s="48">
        <v>273</v>
      </c>
    </row>
    <row r="42" spans="1:4" x14ac:dyDescent="0.2">
      <c r="A42" s="238"/>
      <c r="B42" s="45" t="s">
        <v>88</v>
      </c>
      <c r="C42" s="48">
        <v>269</v>
      </c>
      <c r="D42" s="48">
        <v>228</v>
      </c>
    </row>
    <row r="43" spans="1:4" ht="15" x14ac:dyDescent="0.25">
      <c r="A43" s="238"/>
      <c r="B43" s="50" t="s">
        <v>1</v>
      </c>
      <c r="C43" s="51">
        <f>SUM(C18:C42)</f>
        <v>15707</v>
      </c>
      <c r="D43" s="51">
        <f>SUM(D18:D42)</f>
        <v>14089</v>
      </c>
    </row>
    <row r="44" spans="1:4" ht="15.75" x14ac:dyDescent="0.25">
      <c r="A44" s="128" t="s">
        <v>2</v>
      </c>
      <c r="B44" s="128"/>
      <c r="C44" s="107">
        <f>SUM(C43,C17)</f>
        <v>22543</v>
      </c>
      <c r="D44" s="107">
        <f>SUM(D43,D17)</f>
        <v>20584</v>
      </c>
    </row>
  </sheetData>
  <sortState xmlns:xlrd2="http://schemas.microsoft.com/office/spreadsheetml/2017/richdata2" ref="B18:D42">
    <sortCondition descending="1" ref="D18:D42"/>
  </sortState>
  <mergeCells count="3">
    <mergeCell ref="A18:A43"/>
    <mergeCell ref="A3:A17"/>
    <mergeCell ref="B1:D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BDA15-F9DD-44E1-B1B2-7DF72C8AC1D0}">
  <dimension ref="A1:D44"/>
  <sheetViews>
    <sheetView showGridLines="0" workbookViewId="0">
      <selection activeCell="H22" sqref="H22"/>
    </sheetView>
  </sheetViews>
  <sheetFormatPr defaultRowHeight="15" x14ac:dyDescent="0.25"/>
  <cols>
    <col min="1" max="1" width="19" style="1" customWidth="1"/>
    <col min="2" max="2" width="16.42578125" bestFit="1" customWidth="1"/>
    <col min="3" max="3" width="13.5703125" customWidth="1"/>
    <col min="4" max="4" width="41.7109375" customWidth="1"/>
  </cols>
  <sheetData>
    <row r="1" spans="1:4" ht="33.75" customHeight="1" x14ac:dyDescent="0.25">
      <c r="A1" s="142"/>
      <c r="B1" s="228" t="s">
        <v>973</v>
      </c>
      <c r="C1" s="229"/>
      <c r="D1" s="229"/>
    </row>
    <row r="2" spans="1:4" x14ac:dyDescent="0.25">
      <c r="A2" s="15" t="s">
        <v>17</v>
      </c>
      <c r="B2" s="46" t="s">
        <v>45</v>
      </c>
      <c r="C2" s="47"/>
      <c r="D2" s="47" t="s">
        <v>983</v>
      </c>
    </row>
    <row r="3" spans="1:4" x14ac:dyDescent="0.25">
      <c r="A3" s="238" t="s">
        <v>22</v>
      </c>
      <c r="B3" s="45" t="s">
        <v>75</v>
      </c>
      <c r="C3" s="48"/>
      <c r="D3" s="48">
        <v>62</v>
      </c>
    </row>
    <row r="4" spans="1:4" x14ac:dyDescent="0.25">
      <c r="A4" s="238"/>
      <c r="B4" s="45" t="s">
        <v>80</v>
      </c>
      <c r="C4" s="48"/>
      <c r="D4" s="48">
        <v>51</v>
      </c>
    </row>
    <row r="5" spans="1:4" x14ac:dyDescent="0.25">
      <c r="A5" s="238"/>
      <c r="B5" s="45" t="s">
        <v>66</v>
      </c>
      <c r="C5" s="48"/>
      <c r="D5" s="48">
        <v>48</v>
      </c>
    </row>
    <row r="6" spans="1:4" x14ac:dyDescent="0.25">
      <c r="A6" s="238"/>
      <c r="B6" s="45" t="s">
        <v>93</v>
      </c>
      <c r="C6" s="48"/>
      <c r="D6" s="48">
        <v>40</v>
      </c>
    </row>
    <row r="7" spans="1:4" x14ac:dyDescent="0.25">
      <c r="A7" s="238"/>
      <c r="B7" s="45" t="s">
        <v>84</v>
      </c>
      <c r="C7" s="48"/>
      <c r="D7" s="48">
        <v>38</v>
      </c>
    </row>
    <row r="8" spans="1:4" x14ac:dyDescent="0.25">
      <c r="A8" s="238"/>
      <c r="B8" s="45" t="s">
        <v>79</v>
      </c>
      <c r="C8" s="48"/>
      <c r="D8" s="48">
        <v>38</v>
      </c>
    </row>
    <row r="9" spans="1:4" x14ac:dyDescent="0.25">
      <c r="A9" s="238"/>
      <c r="B9" s="45" t="s">
        <v>81</v>
      </c>
      <c r="C9" s="48"/>
      <c r="D9" s="48">
        <v>36</v>
      </c>
    </row>
    <row r="10" spans="1:4" x14ac:dyDescent="0.25">
      <c r="A10" s="238"/>
      <c r="B10" s="45" t="s">
        <v>77</v>
      </c>
      <c r="C10" s="48"/>
      <c r="D10" s="48">
        <v>35</v>
      </c>
    </row>
    <row r="11" spans="1:4" x14ac:dyDescent="0.25">
      <c r="A11" s="238"/>
      <c r="B11" s="45" t="s">
        <v>72</v>
      </c>
      <c r="C11" s="48"/>
      <c r="D11" s="48">
        <v>33</v>
      </c>
    </row>
    <row r="12" spans="1:4" x14ac:dyDescent="0.25">
      <c r="A12" s="238"/>
      <c r="B12" s="45" t="s">
        <v>85</v>
      </c>
      <c r="C12" s="48"/>
      <c r="D12" s="48">
        <v>32</v>
      </c>
    </row>
    <row r="13" spans="1:4" x14ac:dyDescent="0.25">
      <c r="A13" s="238"/>
      <c r="B13" s="45" t="s">
        <v>60</v>
      </c>
      <c r="C13" s="48"/>
      <c r="D13" s="48">
        <v>28</v>
      </c>
    </row>
    <row r="14" spans="1:4" x14ac:dyDescent="0.25">
      <c r="A14" s="238"/>
      <c r="B14" s="45" t="s">
        <v>94</v>
      </c>
      <c r="C14" s="48"/>
      <c r="D14" s="48">
        <v>23</v>
      </c>
    </row>
    <row r="15" spans="1:4" x14ac:dyDescent="0.25">
      <c r="A15" s="238"/>
      <c r="B15" s="45" t="s">
        <v>86</v>
      </c>
      <c r="C15" s="48"/>
      <c r="D15" s="48">
        <v>11</v>
      </c>
    </row>
    <row r="16" spans="1:4" x14ac:dyDescent="0.25">
      <c r="A16" s="238"/>
      <c r="B16" s="45" t="s">
        <v>96</v>
      </c>
      <c r="C16" s="48"/>
      <c r="D16" s="48">
        <v>5</v>
      </c>
    </row>
    <row r="17" spans="1:4" x14ac:dyDescent="0.25">
      <c r="A17" s="239"/>
      <c r="B17" s="49" t="s">
        <v>0</v>
      </c>
      <c r="C17" s="44"/>
      <c r="D17" s="44">
        <v>480</v>
      </c>
    </row>
    <row r="18" spans="1:4" x14ac:dyDescent="0.25">
      <c r="A18" s="238" t="s">
        <v>23</v>
      </c>
      <c r="B18" s="45" t="s">
        <v>73</v>
      </c>
      <c r="C18" s="48"/>
      <c r="D18" s="48">
        <v>89</v>
      </c>
    </row>
    <row r="19" spans="1:4" x14ac:dyDescent="0.25">
      <c r="A19" s="238"/>
      <c r="B19" s="45" t="s">
        <v>64</v>
      </c>
      <c r="C19" s="48"/>
      <c r="D19" s="48">
        <v>88</v>
      </c>
    </row>
    <row r="20" spans="1:4" x14ac:dyDescent="0.25">
      <c r="A20" s="238"/>
      <c r="B20" s="45" t="s">
        <v>57</v>
      </c>
      <c r="C20" s="48"/>
      <c r="D20" s="48">
        <v>62</v>
      </c>
    </row>
    <row r="21" spans="1:4" x14ac:dyDescent="0.25">
      <c r="A21" s="238"/>
      <c r="B21" s="45" t="s">
        <v>67</v>
      </c>
      <c r="C21" s="48"/>
      <c r="D21" s="48">
        <v>53</v>
      </c>
    </row>
    <row r="22" spans="1:4" x14ac:dyDescent="0.25">
      <c r="A22" s="238"/>
      <c r="B22" s="45" t="s">
        <v>58</v>
      </c>
      <c r="C22" s="48"/>
      <c r="D22" s="48">
        <v>53</v>
      </c>
    </row>
    <row r="23" spans="1:4" x14ac:dyDescent="0.25">
      <c r="A23" s="238"/>
      <c r="B23" s="45" t="s">
        <v>74</v>
      </c>
      <c r="C23" s="48"/>
      <c r="D23" s="48">
        <v>52</v>
      </c>
    </row>
    <row r="24" spans="1:4" x14ac:dyDescent="0.25">
      <c r="A24" s="238"/>
      <c r="B24" s="45" t="s">
        <v>62</v>
      </c>
      <c r="C24" s="48"/>
      <c r="D24" s="48">
        <v>50</v>
      </c>
    </row>
    <row r="25" spans="1:4" x14ac:dyDescent="0.25">
      <c r="A25" s="238"/>
      <c r="B25" s="45" t="s">
        <v>61</v>
      </c>
      <c r="C25" s="48"/>
      <c r="D25" s="48">
        <v>50</v>
      </c>
    </row>
    <row r="26" spans="1:4" x14ac:dyDescent="0.25">
      <c r="A26" s="238"/>
      <c r="B26" s="45" t="s">
        <v>69</v>
      </c>
      <c r="C26" s="48"/>
      <c r="D26" s="48">
        <v>49</v>
      </c>
    </row>
    <row r="27" spans="1:4" x14ac:dyDescent="0.25">
      <c r="A27" s="238"/>
      <c r="B27" s="45" t="s">
        <v>59</v>
      </c>
      <c r="C27" s="48"/>
      <c r="D27" s="48">
        <v>45</v>
      </c>
    </row>
    <row r="28" spans="1:4" x14ac:dyDescent="0.25">
      <c r="A28" s="238"/>
      <c r="B28" s="45" t="s">
        <v>70</v>
      </c>
      <c r="C28" s="48"/>
      <c r="D28" s="48">
        <v>44</v>
      </c>
    </row>
    <row r="29" spans="1:4" x14ac:dyDescent="0.25">
      <c r="A29" s="238"/>
      <c r="B29" s="45" t="s">
        <v>71</v>
      </c>
      <c r="C29" s="48"/>
      <c r="D29" s="48">
        <v>39</v>
      </c>
    </row>
    <row r="30" spans="1:4" x14ac:dyDescent="0.25">
      <c r="A30" s="238"/>
      <c r="B30" s="45" t="s">
        <v>95</v>
      </c>
      <c r="C30" s="48"/>
      <c r="D30" s="48">
        <v>37</v>
      </c>
    </row>
    <row r="31" spans="1:4" x14ac:dyDescent="0.25">
      <c r="A31" s="238"/>
      <c r="B31" s="45" t="s">
        <v>87</v>
      </c>
      <c r="C31" s="48"/>
      <c r="D31" s="48">
        <v>36</v>
      </c>
    </row>
    <row r="32" spans="1:4" x14ac:dyDescent="0.25">
      <c r="A32" s="238"/>
      <c r="B32" s="45" t="s">
        <v>65</v>
      </c>
      <c r="C32" s="48"/>
      <c r="D32" s="48">
        <v>32</v>
      </c>
    </row>
    <row r="33" spans="1:4" x14ac:dyDescent="0.25">
      <c r="A33" s="238"/>
      <c r="B33" s="45" t="s">
        <v>91</v>
      </c>
      <c r="C33" s="48"/>
      <c r="D33" s="48">
        <v>31</v>
      </c>
    </row>
    <row r="34" spans="1:4" x14ac:dyDescent="0.25">
      <c r="A34" s="238"/>
      <c r="B34" s="45" t="s">
        <v>89</v>
      </c>
      <c r="C34" s="48"/>
      <c r="D34" s="48">
        <v>30</v>
      </c>
    </row>
    <row r="35" spans="1:4" x14ac:dyDescent="0.25">
      <c r="A35" s="238"/>
      <c r="B35" s="45" t="s">
        <v>76</v>
      </c>
      <c r="C35" s="48"/>
      <c r="D35" s="48">
        <v>29</v>
      </c>
    </row>
    <row r="36" spans="1:4" x14ac:dyDescent="0.25">
      <c r="A36" s="238"/>
      <c r="B36" s="45" t="s">
        <v>68</v>
      </c>
      <c r="C36" s="48"/>
      <c r="D36" s="48">
        <v>28</v>
      </c>
    </row>
    <row r="37" spans="1:4" x14ac:dyDescent="0.25">
      <c r="A37" s="238"/>
      <c r="B37" s="45" t="s">
        <v>83</v>
      </c>
      <c r="C37" s="48"/>
      <c r="D37" s="48">
        <v>28</v>
      </c>
    </row>
    <row r="38" spans="1:4" x14ac:dyDescent="0.25">
      <c r="A38" s="238"/>
      <c r="B38" s="45" t="s">
        <v>78</v>
      </c>
      <c r="C38" s="48"/>
      <c r="D38" s="48">
        <v>20</v>
      </c>
    </row>
    <row r="39" spans="1:4" x14ac:dyDescent="0.25">
      <c r="A39" s="238"/>
      <c r="B39" s="45" t="s">
        <v>88</v>
      </c>
      <c r="C39" s="48"/>
      <c r="D39" s="48">
        <v>20</v>
      </c>
    </row>
    <row r="40" spans="1:4" x14ac:dyDescent="0.25">
      <c r="A40" s="238"/>
      <c r="B40" s="45" t="s">
        <v>82</v>
      </c>
      <c r="C40" s="48"/>
      <c r="D40" s="48">
        <v>19</v>
      </c>
    </row>
    <row r="41" spans="1:4" x14ac:dyDescent="0.25">
      <c r="A41" s="238"/>
      <c r="B41" s="45" t="s">
        <v>63</v>
      </c>
      <c r="C41" s="48"/>
      <c r="D41" s="48">
        <v>17</v>
      </c>
    </row>
    <row r="42" spans="1:4" x14ac:dyDescent="0.25">
      <c r="A42" s="238"/>
      <c r="B42" s="45" t="s">
        <v>92</v>
      </c>
      <c r="C42" s="48"/>
      <c r="D42" s="48">
        <v>16</v>
      </c>
    </row>
    <row r="43" spans="1:4" x14ac:dyDescent="0.25">
      <c r="A43" s="238"/>
      <c r="B43" s="50" t="s">
        <v>1</v>
      </c>
      <c r="C43" s="51"/>
      <c r="D43" s="51">
        <f>SUM(D18:D42)</f>
        <v>1017</v>
      </c>
    </row>
    <row r="44" spans="1:4" ht="15.75" x14ac:dyDescent="0.25">
      <c r="A44" s="128" t="s">
        <v>2</v>
      </c>
      <c r="B44" s="128"/>
      <c r="C44" s="107"/>
      <c r="D44" s="107">
        <f>SUM(D43,D17)</f>
        <v>1497</v>
      </c>
    </row>
  </sheetData>
  <sortState xmlns:xlrd2="http://schemas.microsoft.com/office/spreadsheetml/2017/richdata2" ref="B18:D42">
    <sortCondition descending="1" ref="D18:D42"/>
  </sortState>
  <mergeCells count="3">
    <mergeCell ref="B1:D1"/>
    <mergeCell ref="A3:A17"/>
    <mergeCell ref="A18:A4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ayfa7"/>
  <dimension ref="A1:C934"/>
  <sheetViews>
    <sheetView workbookViewId="0">
      <selection activeCell="G13" sqref="G13"/>
    </sheetView>
  </sheetViews>
  <sheetFormatPr defaultColWidth="9.140625" defaultRowHeight="14.25" x14ac:dyDescent="0.2"/>
  <cols>
    <col min="1" max="1" width="19.140625" style="1" customWidth="1"/>
    <col min="2" max="2" width="33.7109375" style="1" customWidth="1"/>
    <col min="3" max="3" width="44.5703125" style="1" customWidth="1"/>
    <col min="4" max="16384" width="9.140625" style="1"/>
  </cols>
  <sheetData>
    <row r="1" spans="1:3" ht="15" customHeight="1" x14ac:dyDescent="0.2">
      <c r="B1" s="230" t="s">
        <v>984</v>
      </c>
      <c r="C1" s="231"/>
    </row>
    <row r="2" spans="1:3" ht="15" customHeight="1" x14ac:dyDescent="0.2">
      <c r="A2" s="142"/>
      <c r="B2" s="228"/>
      <c r="C2" s="229"/>
    </row>
    <row r="3" spans="1:3" ht="15" x14ac:dyDescent="0.25">
      <c r="A3" s="31" t="s">
        <v>25</v>
      </c>
      <c r="B3" s="149" t="s">
        <v>26</v>
      </c>
      <c r="C3" s="150" t="s">
        <v>985</v>
      </c>
    </row>
    <row r="4" spans="1:3" x14ac:dyDescent="0.2">
      <c r="A4" s="1" t="s">
        <v>57</v>
      </c>
      <c r="B4" s="1" t="s">
        <v>178</v>
      </c>
      <c r="C4" s="1">
        <v>229</v>
      </c>
    </row>
    <row r="5" spans="1:3" x14ac:dyDescent="0.2">
      <c r="A5" s="1" t="s">
        <v>57</v>
      </c>
      <c r="B5" s="1" t="s">
        <v>183</v>
      </c>
      <c r="C5" s="1">
        <v>147</v>
      </c>
    </row>
    <row r="6" spans="1:3" x14ac:dyDescent="0.2">
      <c r="A6" s="1" t="s">
        <v>60</v>
      </c>
      <c r="B6" s="1" t="s">
        <v>179</v>
      </c>
      <c r="C6" s="1">
        <v>132</v>
      </c>
    </row>
    <row r="7" spans="1:3" x14ac:dyDescent="0.2">
      <c r="A7" s="1" t="s">
        <v>68</v>
      </c>
      <c r="B7" s="1" t="s">
        <v>180</v>
      </c>
      <c r="C7" s="1">
        <v>116</v>
      </c>
    </row>
    <row r="8" spans="1:3" x14ac:dyDescent="0.2">
      <c r="A8" s="1" t="s">
        <v>65</v>
      </c>
      <c r="B8" s="1" t="s">
        <v>181</v>
      </c>
      <c r="C8" s="1">
        <v>114</v>
      </c>
    </row>
    <row r="9" spans="1:3" x14ac:dyDescent="0.2">
      <c r="A9" s="1" t="s">
        <v>70</v>
      </c>
      <c r="B9" s="1" t="s">
        <v>196</v>
      </c>
      <c r="C9" s="1">
        <v>112</v>
      </c>
    </row>
    <row r="10" spans="1:3" x14ac:dyDescent="0.2">
      <c r="A10" s="1" t="s">
        <v>70</v>
      </c>
      <c r="B10" s="1" t="s">
        <v>203</v>
      </c>
      <c r="C10" s="1">
        <v>108</v>
      </c>
    </row>
    <row r="11" spans="1:3" x14ac:dyDescent="0.2">
      <c r="A11" s="1" t="s">
        <v>61</v>
      </c>
      <c r="B11" s="1" t="s">
        <v>186</v>
      </c>
      <c r="C11" s="1">
        <v>108</v>
      </c>
    </row>
    <row r="12" spans="1:3" x14ac:dyDescent="0.2">
      <c r="A12" s="1" t="s">
        <v>58</v>
      </c>
      <c r="B12" s="1" t="s">
        <v>182</v>
      </c>
      <c r="C12" s="1">
        <v>105</v>
      </c>
    </row>
    <row r="13" spans="1:3" x14ac:dyDescent="0.2">
      <c r="A13" s="1" t="s">
        <v>65</v>
      </c>
      <c r="B13" s="1" t="s">
        <v>192</v>
      </c>
      <c r="C13" s="1">
        <v>98</v>
      </c>
    </row>
    <row r="14" spans="1:3" x14ac:dyDescent="0.2">
      <c r="A14" s="1" t="s">
        <v>64</v>
      </c>
      <c r="B14" s="1" t="s">
        <v>204</v>
      </c>
      <c r="C14" s="1">
        <v>93</v>
      </c>
    </row>
    <row r="15" spans="1:3" x14ac:dyDescent="0.2">
      <c r="A15" s="1" t="s">
        <v>66</v>
      </c>
      <c r="B15" s="1" t="s">
        <v>190</v>
      </c>
      <c r="C15" s="1">
        <v>92</v>
      </c>
    </row>
    <row r="16" spans="1:3" x14ac:dyDescent="0.2">
      <c r="A16" s="1" t="s">
        <v>57</v>
      </c>
      <c r="B16" s="1" t="s">
        <v>218</v>
      </c>
      <c r="C16" s="1">
        <v>92</v>
      </c>
    </row>
    <row r="17" spans="1:3" x14ac:dyDescent="0.2">
      <c r="A17" s="1" t="s">
        <v>69</v>
      </c>
      <c r="B17" s="1" t="s">
        <v>205</v>
      </c>
      <c r="C17" s="1">
        <v>91</v>
      </c>
    </row>
    <row r="18" spans="1:3" x14ac:dyDescent="0.2">
      <c r="A18" s="1" t="s">
        <v>57</v>
      </c>
      <c r="B18" s="1" t="s">
        <v>209</v>
      </c>
      <c r="C18" s="1">
        <v>88</v>
      </c>
    </row>
    <row r="19" spans="1:3" x14ac:dyDescent="0.2">
      <c r="A19" s="1" t="s">
        <v>59</v>
      </c>
      <c r="B19" s="1" t="s">
        <v>184</v>
      </c>
      <c r="C19" s="1">
        <v>87</v>
      </c>
    </row>
    <row r="20" spans="1:3" x14ac:dyDescent="0.2">
      <c r="A20" s="1" t="s">
        <v>79</v>
      </c>
      <c r="B20" s="1" t="s">
        <v>217</v>
      </c>
      <c r="C20" s="1">
        <v>85</v>
      </c>
    </row>
    <row r="21" spans="1:3" x14ac:dyDescent="0.2">
      <c r="A21" s="1" t="s">
        <v>75</v>
      </c>
      <c r="B21" s="1" t="s">
        <v>198</v>
      </c>
      <c r="C21" s="1">
        <v>85</v>
      </c>
    </row>
    <row r="22" spans="1:3" x14ac:dyDescent="0.2">
      <c r="A22" s="1" t="s">
        <v>65</v>
      </c>
      <c r="B22" s="1" t="s">
        <v>200</v>
      </c>
      <c r="C22" s="1">
        <v>85</v>
      </c>
    </row>
    <row r="23" spans="1:3" x14ac:dyDescent="0.2">
      <c r="A23" s="1" t="s">
        <v>70</v>
      </c>
      <c r="B23" s="1" t="s">
        <v>208</v>
      </c>
      <c r="C23" s="1">
        <v>84</v>
      </c>
    </row>
    <row r="24" spans="1:3" x14ac:dyDescent="0.2">
      <c r="A24" s="1" t="s">
        <v>64</v>
      </c>
      <c r="B24" s="1" t="s">
        <v>187</v>
      </c>
      <c r="C24" s="1">
        <v>83</v>
      </c>
    </row>
    <row r="25" spans="1:3" x14ac:dyDescent="0.2">
      <c r="A25" s="1" t="s">
        <v>58</v>
      </c>
      <c r="B25" s="1" t="s">
        <v>185</v>
      </c>
      <c r="C25" s="1">
        <v>82</v>
      </c>
    </row>
    <row r="26" spans="1:3" x14ac:dyDescent="0.2">
      <c r="A26" s="1" t="s">
        <v>95</v>
      </c>
      <c r="B26" s="1" t="s">
        <v>224</v>
      </c>
      <c r="C26" s="1">
        <v>79</v>
      </c>
    </row>
    <row r="27" spans="1:3" x14ac:dyDescent="0.2">
      <c r="A27" s="1" t="s">
        <v>69</v>
      </c>
      <c r="B27" s="1" t="s">
        <v>206</v>
      </c>
      <c r="C27" s="1">
        <v>75</v>
      </c>
    </row>
    <row r="28" spans="1:3" x14ac:dyDescent="0.2">
      <c r="A28" s="1" t="s">
        <v>62</v>
      </c>
      <c r="B28" s="1" t="s">
        <v>193</v>
      </c>
      <c r="C28" s="1">
        <v>75</v>
      </c>
    </row>
    <row r="29" spans="1:3" x14ac:dyDescent="0.2">
      <c r="A29" s="1" t="s">
        <v>70</v>
      </c>
      <c r="B29" s="1" t="s">
        <v>243</v>
      </c>
      <c r="C29" s="1">
        <v>74</v>
      </c>
    </row>
    <row r="30" spans="1:3" x14ac:dyDescent="0.2">
      <c r="A30" s="1" t="s">
        <v>64</v>
      </c>
      <c r="B30" s="1" t="s">
        <v>226</v>
      </c>
      <c r="C30" s="1">
        <v>72</v>
      </c>
    </row>
    <row r="31" spans="1:3" x14ac:dyDescent="0.2">
      <c r="A31" s="1" t="s">
        <v>68</v>
      </c>
      <c r="B31" s="1" t="s">
        <v>207</v>
      </c>
      <c r="C31" s="1">
        <v>71</v>
      </c>
    </row>
    <row r="32" spans="1:3" x14ac:dyDescent="0.2">
      <c r="A32" s="1" t="s">
        <v>59</v>
      </c>
      <c r="B32" s="1" t="s">
        <v>199</v>
      </c>
      <c r="C32" s="1">
        <v>71</v>
      </c>
    </row>
    <row r="33" spans="1:3" x14ac:dyDescent="0.2">
      <c r="A33" s="1" t="s">
        <v>58</v>
      </c>
      <c r="B33" s="1" t="s">
        <v>197</v>
      </c>
      <c r="C33" s="1">
        <v>71</v>
      </c>
    </row>
    <row r="34" spans="1:3" x14ac:dyDescent="0.2">
      <c r="A34" s="1" t="s">
        <v>58</v>
      </c>
      <c r="B34" s="1" t="s">
        <v>195</v>
      </c>
      <c r="C34" s="1">
        <v>71</v>
      </c>
    </row>
    <row r="35" spans="1:3" x14ac:dyDescent="0.2">
      <c r="A35" s="1" t="s">
        <v>67</v>
      </c>
      <c r="B35" s="1" t="s">
        <v>191</v>
      </c>
      <c r="C35" s="1">
        <v>71</v>
      </c>
    </row>
    <row r="36" spans="1:3" x14ac:dyDescent="0.2">
      <c r="A36" s="1" t="s">
        <v>69</v>
      </c>
      <c r="B36" s="1" t="s">
        <v>214</v>
      </c>
      <c r="C36" s="1">
        <v>70</v>
      </c>
    </row>
    <row r="37" spans="1:3" x14ac:dyDescent="0.2">
      <c r="A37" s="1" t="s">
        <v>59</v>
      </c>
      <c r="B37" s="1" t="s">
        <v>202</v>
      </c>
      <c r="C37" s="1">
        <v>69</v>
      </c>
    </row>
    <row r="38" spans="1:3" x14ac:dyDescent="0.2">
      <c r="A38" s="1" t="s">
        <v>77</v>
      </c>
      <c r="B38" s="1" t="s">
        <v>194</v>
      </c>
      <c r="C38" s="1">
        <v>69</v>
      </c>
    </row>
    <row r="39" spans="1:3" x14ac:dyDescent="0.2">
      <c r="A39" s="1" t="s">
        <v>65</v>
      </c>
      <c r="B39" s="1" t="s">
        <v>189</v>
      </c>
      <c r="C39" s="1">
        <v>68</v>
      </c>
    </row>
    <row r="40" spans="1:3" x14ac:dyDescent="0.2">
      <c r="A40" s="1" t="s">
        <v>59</v>
      </c>
      <c r="B40" s="1" t="s">
        <v>188</v>
      </c>
      <c r="C40" s="1">
        <v>67</v>
      </c>
    </row>
    <row r="41" spans="1:3" x14ac:dyDescent="0.2">
      <c r="A41" s="1" t="s">
        <v>62</v>
      </c>
      <c r="B41" s="1" t="s">
        <v>231</v>
      </c>
      <c r="C41" s="1">
        <v>67</v>
      </c>
    </row>
    <row r="42" spans="1:3" x14ac:dyDescent="0.2">
      <c r="A42" s="1" t="s">
        <v>58</v>
      </c>
      <c r="B42" s="1" t="s">
        <v>235</v>
      </c>
      <c r="C42" s="1">
        <v>66</v>
      </c>
    </row>
    <row r="43" spans="1:3" x14ac:dyDescent="0.2">
      <c r="A43" s="1" t="s">
        <v>72</v>
      </c>
      <c r="B43" s="1" t="s">
        <v>228</v>
      </c>
      <c r="C43" s="1">
        <v>65</v>
      </c>
    </row>
    <row r="44" spans="1:3" x14ac:dyDescent="0.2">
      <c r="A44" s="1" t="s">
        <v>62</v>
      </c>
      <c r="B44" s="1" t="s">
        <v>201</v>
      </c>
      <c r="C44" s="1">
        <v>65</v>
      </c>
    </row>
    <row r="45" spans="1:3" x14ac:dyDescent="0.2">
      <c r="A45" s="1" t="s">
        <v>83</v>
      </c>
      <c r="B45" s="1" t="s">
        <v>77</v>
      </c>
      <c r="C45" s="1">
        <v>65</v>
      </c>
    </row>
    <row r="46" spans="1:3" x14ac:dyDescent="0.2">
      <c r="A46" s="1" t="s">
        <v>64</v>
      </c>
      <c r="B46" s="1" t="s">
        <v>217</v>
      </c>
      <c r="C46" s="1">
        <v>64</v>
      </c>
    </row>
    <row r="47" spans="1:3" x14ac:dyDescent="0.2">
      <c r="A47" s="1" t="s">
        <v>80</v>
      </c>
      <c r="B47" s="1" t="s">
        <v>212</v>
      </c>
      <c r="C47" s="1">
        <v>64</v>
      </c>
    </row>
    <row r="48" spans="1:3" x14ac:dyDescent="0.2">
      <c r="A48" s="1" t="s">
        <v>71</v>
      </c>
      <c r="B48" s="1" t="s">
        <v>211</v>
      </c>
      <c r="C48" s="1">
        <v>64</v>
      </c>
    </row>
    <row r="49" spans="1:3" x14ac:dyDescent="0.2">
      <c r="A49" s="1" t="s">
        <v>68</v>
      </c>
      <c r="B49" s="1" t="s">
        <v>232</v>
      </c>
      <c r="C49" s="1">
        <v>63</v>
      </c>
    </row>
    <row r="50" spans="1:3" x14ac:dyDescent="0.2">
      <c r="A50" s="1" t="s">
        <v>75</v>
      </c>
      <c r="B50" s="1" t="s">
        <v>255</v>
      </c>
      <c r="C50" s="1">
        <v>63</v>
      </c>
    </row>
    <row r="51" spans="1:3" x14ac:dyDescent="0.2">
      <c r="A51" s="1" t="s">
        <v>69</v>
      </c>
      <c r="B51" s="1" t="s">
        <v>238</v>
      </c>
      <c r="C51" s="1">
        <v>62</v>
      </c>
    </row>
    <row r="52" spans="1:3" x14ac:dyDescent="0.2">
      <c r="A52" s="1" t="s">
        <v>76</v>
      </c>
      <c r="B52" s="1" t="s">
        <v>222</v>
      </c>
      <c r="C52" s="1">
        <v>62</v>
      </c>
    </row>
    <row r="53" spans="1:3" x14ac:dyDescent="0.2">
      <c r="A53" s="1" t="s">
        <v>62</v>
      </c>
      <c r="B53" s="1" t="s">
        <v>223</v>
      </c>
      <c r="C53" s="1">
        <v>61</v>
      </c>
    </row>
    <row r="54" spans="1:3" x14ac:dyDescent="0.2">
      <c r="A54" s="1" t="s">
        <v>58</v>
      </c>
      <c r="B54" s="1" t="s">
        <v>216</v>
      </c>
      <c r="C54" s="1">
        <v>60</v>
      </c>
    </row>
    <row r="55" spans="1:3" x14ac:dyDescent="0.2">
      <c r="A55" s="1" t="s">
        <v>68</v>
      </c>
      <c r="B55" s="1" t="s">
        <v>251</v>
      </c>
      <c r="C55" s="1">
        <v>60</v>
      </c>
    </row>
    <row r="56" spans="1:3" x14ac:dyDescent="0.2">
      <c r="A56" s="1" t="s">
        <v>69</v>
      </c>
      <c r="B56" s="1" t="s">
        <v>215</v>
      </c>
      <c r="C56" s="1">
        <v>60</v>
      </c>
    </row>
    <row r="57" spans="1:3" x14ac:dyDescent="0.2">
      <c r="A57" s="1" t="s">
        <v>73</v>
      </c>
      <c r="B57" s="1" t="s">
        <v>233</v>
      </c>
      <c r="C57" s="1">
        <v>58</v>
      </c>
    </row>
    <row r="58" spans="1:3" x14ac:dyDescent="0.2">
      <c r="A58" s="1" t="s">
        <v>77</v>
      </c>
      <c r="B58" s="1" t="s">
        <v>296</v>
      </c>
      <c r="C58" s="1">
        <v>57</v>
      </c>
    </row>
    <row r="59" spans="1:3" x14ac:dyDescent="0.2">
      <c r="A59" s="1" t="s">
        <v>62</v>
      </c>
      <c r="B59" s="1" t="s">
        <v>62</v>
      </c>
      <c r="C59" s="1">
        <v>57</v>
      </c>
    </row>
    <row r="60" spans="1:3" x14ac:dyDescent="0.2">
      <c r="A60" s="1" t="s">
        <v>62</v>
      </c>
      <c r="B60" s="1" t="s">
        <v>213</v>
      </c>
      <c r="C60" s="1">
        <v>56</v>
      </c>
    </row>
    <row r="61" spans="1:3" x14ac:dyDescent="0.2">
      <c r="A61" s="1" t="s">
        <v>57</v>
      </c>
      <c r="B61" s="1" t="s">
        <v>282</v>
      </c>
      <c r="C61" s="1">
        <v>55</v>
      </c>
    </row>
    <row r="62" spans="1:3" x14ac:dyDescent="0.2">
      <c r="A62" s="1" t="s">
        <v>67</v>
      </c>
      <c r="B62" s="1" t="s">
        <v>221</v>
      </c>
      <c r="C62" s="1">
        <v>54</v>
      </c>
    </row>
    <row r="63" spans="1:3" x14ac:dyDescent="0.2">
      <c r="A63" s="1" t="s">
        <v>91</v>
      </c>
      <c r="B63" s="1" t="s">
        <v>308</v>
      </c>
      <c r="C63" s="1">
        <v>54</v>
      </c>
    </row>
    <row r="64" spans="1:3" x14ac:dyDescent="0.2">
      <c r="A64" s="1" t="s">
        <v>68</v>
      </c>
      <c r="B64" s="1" t="s">
        <v>240</v>
      </c>
      <c r="C64" s="1">
        <v>54</v>
      </c>
    </row>
    <row r="65" spans="1:3" x14ac:dyDescent="0.2">
      <c r="A65" s="1" t="s">
        <v>58</v>
      </c>
      <c r="B65" s="1" t="s">
        <v>220</v>
      </c>
      <c r="C65" s="1">
        <v>54</v>
      </c>
    </row>
    <row r="66" spans="1:3" x14ac:dyDescent="0.2">
      <c r="A66" s="1" t="s">
        <v>61</v>
      </c>
      <c r="B66" s="1" t="s">
        <v>234</v>
      </c>
      <c r="C66" s="1">
        <v>54</v>
      </c>
    </row>
    <row r="67" spans="1:3" x14ac:dyDescent="0.2">
      <c r="A67" s="1" t="s">
        <v>63</v>
      </c>
      <c r="B67" s="1" t="s">
        <v>210</v>
      </c>
      <c r="C67" s="1">
        <v>53</v>
      </c>
    </row>
    <row r="68" spans="1:3" x14ac:dyDescent="0.2">
      <c r="A68" s="1" t="s">
        <v>81</v>
      </c>
      <c r="B68" s="1" t="s">
        <v>263</v>
      </c>
      <c r="C68" s="1">
        <v>53</v>
      </c>
    </row>
    <row r="69" spans="1:3" x14ac:dyDescent="0.2">
      <c r="A69" s="1" t="s">
        <v>66</v>
      </c>
      <c r="B69" s="1" t="s">
        <v>220</v>
      </c>
      <c r="C69" s="1">
        <v>53</v>
      </c>
    </row>
    <row r="70" spans="1:3" x14ac:dyDescent="0.2">
      <c r="A70" s="1" t="s">
        <v>72</v>
      </c>
      <c r="B70" s="1" t="s">
        <v>261</v>
      </c>
      <c r="C70" s="1">
        <v>52</v>
      </c>
    </row>
    <row r="71" spans="1:3" x14ac:dyDescent="0.2">
      <c r="A71" s="1" t="s">
        <v>57</v>
      </c>
      <c r="B71" s="1" t="s">
        <v>239</v>
      </c>
      <c r="C71" s="1">
        <v>52</v>
      </c>
    </row>
    <row r="72" spans="1:3" x14ac:dyDescent="0.2">
      <c r="A72" s="1" t="s">
        <v>67</v>
      </c>
      <c r="B72" s="1" t="s">
        <v>229</v>
      </c>
      <c r="C72" s="1">
        <v>51</v>
      </c>
    </row>
    <row r="73" spans="1:3" x14ac:dyDescent="0.2">
      <c r="A73" s="1" t="s">
        <v>67</v>
      </c>
      <c r="B73" s="1" t="s">
        <v>237</v>
      </c>
      <c r="C73" s="1">
        <v>51</v>
      </c>
    </row>
    <row r="74" spans="1:3" x14ac:dyDescent="0.2">
      <c r="A74" s="1" t="s">
        <v>91</v>
      </c>
      <c r="B74" s="1" t="s">
        <v>321</v>
      </c>
      <c r="C74" s="1">
        <v>50</v>
      </c>
    </row>
    <row r="75" spans="1:3" x14ac:dyDescent="0.2">
      <c r="A75" s="1" t="s">
        <v>77</v>
      </c>
      <c r="B75" s="1" t="s">
        <v>242</v>
      </c>
      <c r="C75" s="1">
        <v>50</v>
      </c>
    </row>
    <row r="76" spans="1:3" x14ac:dyDescent="0.2">
      <c r="A76" s="1" t="s">
        <v>66</v>
      </c>
      <c r="B76" s="1" t="s">
        <v>246</v>
      </c>
      <c r="C76" s="1">
        <v>49</v>
      </c>
    </row>
    <row r="77" spans="1:3" x14ac:dyDescent="0.2">
      <c r="A77" s="1" t="s">
        <v>71</v>
      </c>
      <c r="B77" s="1" t="s">
        <v>496</v>
      </c>
      <c r="C77" s="1">
        <v>48</v>
      </c>
    </row>
    <row r="78" spans="1:3" x14ac:dyDescent="0.2">
      <c r="A78" s="1" t="s">
        <v>78</v>
      </c>
      <c r="B78" s="1" t="s">
        <v>225</v>
      </c>
      <c r="C78" s="1">
        <v>48</v>
      </c>
    </row>
    <row r="79" spans="1:3" x14ac:dyDescent="0.2">
      <c r="A79" s="1" t="s">
        <v>80</v>
      </c>
      <c r="B79" s="1" t="s">
        <v>241</v>
      </c>
      <c r="C79" s="1">
        <v>48</v>
      </c>
    </row>
    <row r="80" spans="1:3" x14ac:dyDescent="0.2">
      <c r="A80" s="1" t="s">
        <v>70</v>
      </c>
      <c r="B80" s="1" t="s">
        <v>248</v>
      </c>
      <c r="C80" s="1">
        <v>48</v>
      </c>
    </row>
    <row r="81" spans="1:3" x14ac:dyDescent="0.2">
      <c r="A81" s="1" t="s">
        <v>83</v>
      </c>
      <c r="B81" s="1" t="s">
        <v>292</v>
      </c>
      <c r="C81" s="1">
        <v>48</v>
      </c>
    </row>
    <row r="82" spans="1:3" x14ac:dyDescent="0.2">
      <c r="A82" s="1" t="s">
        <v>71</v>
      </c>
      <c r="B82" s="1" t="s">
        <v>219</v>
      </c>
      <c r="C82" s="1">
        <v>48</v>
      </c>
    </row>
    <row r="83" spans="1:3" x14ac:dyDescent="0.2">
      <c r="A83" s="1" t="s">
        <v>64</v>
      </c>
      <c r="B83" s="1" t="s">
        <v>230</v>
      </c>
      <c r="C83" s="1">
        <v>48</v>
      </c>
    </row>
    <row r="84" spans="1:3" x14ac:dyDescent="0.2">
      <c r="A84" s="1" t="s">
        <v>74</v>
      </c>
      <c r="B84" s="1" t="s">
        <v>254</v>
      </c>
      <c r="C84" s="1">
        <v>48</v>
      </c>
    </row>
    <row r="85" spans="1:3" x14ac:dyDescent="0.2">
      <c r="A85" s="1" t="s">
        <v>77</v>
      </c>
      <c r="B85" s="1" t="s">
        <v>227</v>
      </c>
      <c r="C85" s="1">
        <v>47</v>
      </c>
    </row>
    <row r="86" spans="1:3" x14ac:dyDescent="0.2">
      <c r="A86" s="1" t="s">
        <v>61</v>
      </c>
      <c r="B86" s="1" t="s">
        <v>244</v>
      </c>
      <c r="C86" s="1">
        <v>47</v>
      </c>
    </row>
    <row r="87" spans="1:3" x14ac:dyDescent="0.2">
      <c r="A87" s="1" t="s">
        <v>67</v>
      </c>
      <c r="B87" s="1" t="s">
        <v>277</v>
      </c>
      <c r="C87" s="1">
        <v>47</v>
      </c>
    </row>
    <row r="88" spans="1:3" x14ac:dyDescent="0.2">
      <c r="A88" s="1" t="s">
        <v>66</v>
      </c>
      <c r="B88" s="1" t="s">
        <v>280</v>
      </c>
      <c r="C88" s="1">
        <v>47</v>
      </c>
    </row>
    <row r="89" spans="1:3" x14ac:dyDescent="0.2">
      <c r="A89" s="1" t="s">
        <v>76</v>
      </c>
      <c r="B89" s="1" t="s">
        <v>188</v>
      </c>
      <c r="C89" s="1">
        <v>46</v>
      </c>
    </row>
    <row r="90" spans="1:3" x14ac:dyDescent="0.2">
      <c r="A90" s="1" t="s">
        <v>91</v>
      </c>
      <c r="B90" s="1" t="s">
        <v>352</v>
      </c>
      <c r="C90" s="1">
        <v>46</v>
      </c>
    </row>
    <row r="91" spans="1:3" x14ac:dyDescent="0.2">
      <c r="A91" s="1" t="s">
        <v>67</v>
      </c>
      <c r="B91" s="1" t="s">
        <v>247</v>
      </c>
      <c r="C91" s="1">
        <v>46</v>
      </c>
    </row>
    <row r="92" spans="1:3" x14ac:dyDescent="0.2">
      <c r="A92" s="1" t="s">
        <v>75</v>
      </c>
      <c r="B92" s="1" t="s">
        <v>297</v>
      </c>
      <c r="C92" s="1">
        <v>46</v>
      </c>
    </row>
    <row r="93" spans="1:3" x14ac:dyDescent="0.2">
      <c r="A93" s="1" t="s">
        <v>74</v>
      </c>
      <c r="B93" s="1" t="s">
        <v>286</v>
      </c>
      <c r="C93" s="1">
        <v>45</v>
      </c>
    </row>
    <row r="94" spans="1:3" x14ac:dyDescent="0.2">
      <c r="A94" s="1" t="s">
        <v>77</v>
      </c>
      <c r="B94" s="1" t="s">
        <v>265</v>
      </c>
      <c r="C94" s="1">
        <v>45</v>
      </c>
    </row>
    <row r="95" spans="1:3" x14ac:dyDescent="0.2">
      <c r="A95" s="1" t="s">
        <v>67</v>
      </c>
      <c r="B95" s="1" t="s">
        <v>73</v>
      </c>
      <c r="C95" s="1">
        <v>45</v>
      </c>
    </row>
    <row r="96" spans="1:3" x14ac:dyDescent="0.2">
      <c r="A96" s="1" t="s">
        <v>59</v>
      </c>
      <c r="B96" s="1" t="s">
        <v>249</v>
      </c>
      <c r="C96" s="1">
        <v>45</v>
      </c>
    </row>
    <row r="97" spans="1:3" x14ac:dyDescent="0.2">
      <c r="A97" s="1" t="s">
        <v>58</v>
      </c>
      <c r="B97" s="1" t="s">
        <v>250</v>
      </c>
      <c r="C97" s="1">
        <v>45</v>
      </c>
    </row>
    <row r="98" spans="1:3" x14ac:dyDescent="0.2">
      <c r="A98" s="1" t="s">
        <v>60</v>
      </c>
      <c r="B98" s="1" t="s">
        <v>371</v>
      </c>
      <c r="C98" s="1">
        <v>45</v>
      </c>
    </row>
    <row r="99" spans="1:3" x14ac:dyDescent="0.2">
      <c r="A99" s="1" t="s">
        <v>79</v>
      </c>
      <c r="B99" s="1" t="s">
        <v>284</v>
      </c>
      <c r="C99" s="1">
        <v>45</v>
      </c>
    </row>
    <row r="100" spans="1:3" x14ac:dyDescent="0.2">
      <c r="A100" s="1" t="s">
        <v>70</v>
      </c>
      <c r="B100" s="1" t="s">
        <v>262</v>
      </c>
      <c r="C100" s="1">
        <v>45</v>
      </c>
    </row>
    <row r="101" spans="1:3" x14ac:dyDescent="0.2">
      <c r="A101" s="1" t="s">
        <v>72</v>
      </c>
      <c r="B101" s="1" t="s">
        <v>252</v>
      </c>
      <c r="C101" s="1">
        <v>44</v>
      </c>
    </row>
    <row r="102" spans="1:3" x14ac:dyDescent="0.2">
      <c r="A102" s="1" t="s">
        <v>67</v>
      </c>
      <c r="B102" s="1" t="s">
        <v>236</v>
      </c>
      <c r="C102" s="1">
        <v>44</v>
      </c>
    </row>
    <row r="103" spans="1:3" x14ac:dyDescent="0.2">
      <c r="A103" s="1" t="s">
        <v>66</v>
      </c>
      <c r="B103" s="1" t="s">
        <v>302</v>
      </c>
      <c r="C103" s="1">
        <v>43</v>
      </c>
    </row>
    <row r="104" spans="1:3" x14ac:dyDescent="0.2">
      <c r="A104" s="1" t="s">
        <v>62</v>
      </c>
      <c r="B104" s="1" t="s">
        <v>256</v>
      </c>
      <c r="C104" s="1">
        <v>43</v>
      </c>
    </row>
    <row r="105" spans="1:3" x14ac:dyDescent="0.2">
      <c r="A105" s="1" t="s">
        <v>58</v>
      </c>
      <c r="B105" s="1" t="s">
        <v>264</v>
      </c>
      <c r="C105" s="1">
        <v>43</v>
      </c>
    </row>
    <row r="106" spans="1:3" x14ac:dyDescent="0.2">
      <c r="A106" s="1" t="s">
        <v>76</v>
      </c>
      <c r="B106" s="1" t="s">
        <v>307</v>
      </c>
      <c r="C106" s="1">
        <v>42</v>
      </c>
    </row>
    <row r="107" spans="1:3" x14ac:dyDescent="0.2">
      <c r="A107" s="1" t="s">
        <v>75</v>
      </c>
      <c r="B107" s="1" t="s">
        <v>283</v>
      </c>
      <c r="C107" s="1">
        <v>42</v>
      </c>
    </row>
    <row r="108" spans="1:3" x14ac:dyDescent="0.2">
      <c r="A108" s="1" t="s">
        <v>70</v>
      </c>
      <c r="B108" s="1" t="s">
        <v>267</v>
      </c>
      <c r="C108" s="1">
        <v>42</v>
      </c>
    </row>
    <row r="109" spans="1:3" x14ac:dyDescent="0.2">
      <c r="A109" s="1" t="s">
        <v>58</v>
      </c>
      <c r="B109" s="1" t="s">
        <v>331</v>
      </c>
      <c r="C109" s="1">
        <v>42</v>
      </c>
    </row>
    <row r="110" spans="1:3" x14ac:dyDescent="0.2">
      <c r="A110" s="1" t="s">
        <v>80</v>
      </c>
      <c r="B110" s="1" t="s">
        <v>281</v>
      </c>
      <c r="C110" s="1">
        <v>42</v>
      </c>
    </row>
    <row r="111" spans="1:3" x14ac:dyDescent="0.2">
      <c r="A111" s="1" t="s">
        <v>69</v>
      </c>
      <c r="B111" s="1" t="s">
        <v>279</v>
      </c>
      <c r="C111" s="1">
        <v>42</v>
      </c>
    </row>
    <row r="112" spans="1:3" x14ac:dyDescent="0.2">
      <c r="A112" s="1" t="s">
        <v>62</v>
      </c>
      <c r="B112" s="1" t="s">
        <v>266</v>
      </c>
      <c r="C112" s="1">
        <v>42</v>
      </c>
    </row>
    <row r="113" spans="1:3" x14ac:dyDescent="0.2">
      <c r="A113" s="1" t="s">
        <v>69</v>
      </c>
      <c r="B113" s="1" t="s">
        <v>289</v>
      </c>
      <c r="C113" s="1">
        <v>42</v>
      </c>
    </row>
    <row r="114" spans="1:3" x14ac:dyDescent="0.2">
      <c r="A114" s="1" t="s">
        <v>78</v>
      </c>
      <c r="B114" s="1" t="s">
        <v>342</v>
      </c>
      <c r="C114" s="1">
        <v>41</v>
      </c>
    </row>
    <row r="115" spans="1:3" x14ac:dyDescent="0.2">
      <c r="A115" s="1" t="s">
        <v>59</v>
      </c>
      <c r="B115" s="1" t="s">
        <v>245</v>
      </c>
      <c r="C115" s="1">
        <v>41</v>
      </c>
    </row>
    <row r="116" spans="1:3" x14ac:dyDescent="0.2">
      <c r="A116" s="1" t="s">
        <v>60</v>
      </c>
      <c r="B116" s="1" t="s">
        <v>253</v>
      </c>
      <c r="C116" s="1">
        <v>41</v>
      </c>
    </row>
    <row r="117" spans="1:3" x14ac:dyDescent="0.2">
      <c r="A117" s="1" t="s">
        <v>74</v>
      </c>
      <c r="B117" s="1" t="s">
        <v>257</v>
      </c>
      <c r="C117" s="1">
        <v>41</v>
      </c>
    </row>
    <row r="118" spans="1:3" x14ac:dyDescent="0.2">
      <c r="A118" s="1" t="s">
        <v>73</v>
      </c>
      <c r="B118" s="1" t="s">
        <v>303</v>
      </c>
      <c r="C118" s="1">
        <v>41</v>
      </c>
    </row>
    <row r="119" spans="1:3" x14ac:dyDescent="0.2">
      <c r="A119" s="1" t="s">
        <v>93</v>
      </c>
      <c r="B119" s="1" t="s">
        <v>278</v>
      </c>
      <c r="C119" s="1">
        <v>41</v>
      </c>
    </row>
    <row r="120" spans="1:3" x14ac:dyDescent="0.2">
      <c r="A120" s="1" t="s">
        <v>75</v>
      </c>
      <c r="B120" s="1" t="s">
        <v>318</v>
      </c>
      <c r="C120" s="1">
        <v>40</v>
      </c>
    </row>
    <row r="121" spans="1:3" x14ac:dyDescent="0.2">
      <c r="A121" s="1" t="s">
        <v>59</v>
      </c>
      <c r="B121" s="1" t="s">
        <v>336</v>
      </c>
      <c r="C121" s="1">
        <v>40</v>
      </c>
    </row>
    <row r="122" spans="1:3" x14ac:dyDescent="0.2">
      <c r="A122" s="1" t="s">
        <v>66</v>
      </c>
      <c r="B122" s="1" t="s">
        <v>284</v>
      </c>
      <c r="C122" s="1">
        <v>40</v>
      </c>
    </row>
    <row r="123" spans="1:3" x14ac:dyDescent="0.2">
      <c r="A123" s="1" t="s">
        <v>64</v>
      </c>
      <c r="B123" s="1" t="s">
        <v>197</v>
      </c>
      <c r="C123" s="1">
        <v>40</v>
      </c>
    </row>
    <row r="124" spans="1:3" x14ac:dyDescent="0.2">
      <c r="A124" s="1" t="s">
        <v>64</v>
      </c>
      <c r="B124" s="1" t="s">
        <v>231</v>
      </c>
      <c r="C124" s="1">
        <v>40</v>
      </c>
    </row>
    <row r="125" spans="1:3" x14ac:dyDescent="0.2">
      <c r="A125" s="1" t="s">
        <v>79</v>
      </c>
      <c r="B125" s="1" t="s">
        <v>335</v>
      </c>
      <c r="C125" s="1">
        <v>40</v>
      </c>
    </row>
    <row r="126" spans="1:3" x14ac:dyDescent="0.2">
      <c r="A126" s="1" t="s">
        <v>71</v>
      </c>
      <c r="B126" s="1" t="s">
        <v>311</v>
      </c>
      <c r="C126" s="1">
        <v>40</v>
      </c>
    </row>
    <row r="127" spans="1:3" x14ac:dyDescent="0.2">
      <c r="A127" s="1" t="s">
        <v>67</v>
      </c>
      <c r="B127" s="1" t="s">
        <v>271</v>
      </c>
      <c r="C127" s="1">
        <v>39</v>
      </c>
    </row>
    <row r="128" spans="1:3" x14ac:dyDescent="0.2">
      <c r="A128" s="1" t="s">
        <v>91</v>
      </c>
      <c r="B128" s="1" t="s">
        <v>73</v>
      </c>
      <c r="C128" s="1">
        <v>39</v>
      </c>
    </row>
    <row r="129" spans="1:3" x14ac:dyDescent="0.2">
      <c r="A129" s="1" t="s">
        <v>65</v>
      </c>
      <c r="B129" s="1" t="s">
        <v>250</v>
      </c>
      <c r="C129" s="1">
        <v>39</v>
      </c>
    </row>
    <row r="130" spans="1:3" x14ac:dyDescent="0.2">
      <c r="A130" s="1" t="s">
        <v>72</v>
      </c>
      <c r="B130" s="1" t="s">
        <v>272</v>
      </c>
      <c r="C130" s="1">
        <v>39</v>
      </c>
    </row>
    <row r="131" spans="1:3" x14ac:dyDescent="0.2">
      <c r="A131" s="1" t="s">
        <v>91</v>
      </c>
      <c r="B131" s="1" t="s">
        <v>299</v>
      </c>
      <c r="C131" s="1">
        <v>39</v>
      </c>
    </row>
    <row r="132" spans="1:3" x14ac:dyDescent="0.2">
      <c r="A132" s="1" t="s">
        <v>57</v>
      </c>
      <c r="B132" s="1" t="s">
        <v>57</v>
      </c>
      <c r="C132" s="1">
        <v>39</v>
      </c>
    </row>
    <row r="133" spans="1:3" x14ac:dyDescent="0.2">
      <c r="A133" s="1" t="s">
        <v>65</v>
      </c>
      <c r="B133" s="1" t="s">
        <v>79</v>
      </c>
      <c r="C133" s="1">
        <v>39</v>
      </c>
    </row>
    <row r="134" spans="1:3" x14ac:dyDescent="0.2">
      <c r="A134" s="1" t="s">
        <v>79</v>
      </c>
      <c r="B134" s="1" t="s">
        <v>73</v>
      </c>
      <c r="C134" s="1">
        <v>39</v>
      </c>
    </row>
    <row r="135" spans="1:3" x14ac:dyDescent="0.2">
      <c r="A135" s="1" t="s">
        <v>75</v>
      </c>
      <c r="B135" s="1" t="s">
        <v>288</v>
      </c>
      <c r="C135" s="1">
        <v>39</v>
      </c>
    </row>
    <row r="136" spans="1:3" x14ac:dyDescent="0.2">
      <c r="A136" s="1" t="s">
        <v>80</v>
      </c>
      <c r="B136" s="1" t="s">
        <v>314</v>
      </c>
      <c r="C136" s="1">
        <v>39</v>
      </c>
    </row>
    <row r="137" spans="1:3" x14ac:dyDescent="0.2">
      <c r="A137" s="1" t="s">
        <v>91</v>
      </c>
      <c r="B137" s="1" t="s">
        <v>290</v>
      </c>
      <c r="C137" s="1">
        <v>39</v>
      </c>
    </row>
    <row r="138" spans="1:3" x14ac:dyDescent="0.2">
      <c r="A138" s="1" t="s">
        <v>92</v>
      </c>
      <c r="B138" s="1" t="s">
        <v>261</v>
      </c>
      <c r="C138" s="1">
        <v>39</v>
      </c>
    </row>
    <row r="139" spans="1:3" x14ac:dyDescent="0.2">
      <c r="A139" s="1" t="s">
        <v>92</v>
      </c>
      <c r="B139" s="1" t="s">
        <v>274</v>
      </c>
      <c r="C139" s="1">
        <v>38</v>
      </c>
    </row>
    <row r="140" spans="1:3" x14ac:dyDescent="0.2">
      <c r="A140" s="1" t="s">
        <v>62</v>
      </c>
      <c r="B140" s="1" t="s">
        <v>258</v>
      </c>
      <c r="C140" s="1">
        <v>38</v>
      </c>
    </row>
    <row r="141" spans="1:3" x14ac:dyDescent="0.2">
      <c r="A141" s="1" t="s">
        <v>57</v>
      </c>
      <c r="B141" s="1" t="s">
        <v>369</v>
      </c>
      <c r="C141" s="1">
        <v>38</v>
      </c>
    </row>
    <row r="142" spans="1:3" x14ac:dyDescent="0.2">
      <c r="A142" s="1" t="s">
        <v>70</v>
      </c>
      <c r="B142" s="1" t="s">
        <v>320</v>
      </c>
      <c r="C142" s="1">
        <v>38</v>
      </c>
    </row>
    <row r="143" spans="1:3" x14ac:dyDescent="0.2">
      <c r="A143" s="1" t="s">
        <v>61</v>
      </c>
      <c r="B143" s="1" t="s">
        <v>301</v>
      </c>
      <c r="C143" s="1">
        <v>38</v>
      </c>
    </row>
    <row r="144" spans="1:3" x14ac:dyDescent="0.2">
      <c r="A144" s="1" t="s">
        <v>76</v>
      </c>
      <c r="B144" s="1" t="s">
        <v>280</v>
      </c>
      <c r="C144" s="1">
        <v>38</v>
      </c>
    </row>
    <row r="145" spans="1:3" x14ac:dyDescent="0.2">
      <c r="A145" s="1" t="s">
        <v>87</v>
      </c>
      <c r="B145" s="1" t="s">
        <v>291</v>
      </c>
      <c r="C145" s="1">
        <v>38</v>
      </c>
    </row>
    <row r="146" spans="1:3" x14ac:dyDescent="0.2">
      <c r="A146" s="1" t="s">
        <v>74</v>
      </c>
      <c r="B146" s="1" t="s">
        <v>260</v>
      </c>
      <c r="C146" s="1">
        <v>38</v>
      </c>
    </row>
    <row r="147" spans="1:3" x14ac:dyDescent="0.2">
      <c r="A147" s="1" t="s">
        <v>74</v>
      </c>
      <c r="B147" s="1" t="s">
        <v>312</v>
      </c>
      <c r="C147" s="1">
        <v>37</v>
      </c>
    </row>
    <row r="148" spans="1:3" x14ac:dyDescent="0.2">
      <c r="A148" s="1" t="s">
        <v>63</v>
      </c>
      <c r="B148" s="1" t="s">
        <v>188</v>
      </c>
      <c r="C148" s="1">
        <v>37</v>
      </c>
    </row>
    <row r="149" spans="1:3" x14ac:dyDescent="0.2">
      <c r="A149" s="1" t="s">
        <v>75</v>
      </c>
      <c r="B149" s="1" t="s">
        <v>229</v>
      </c>
      <c r="C149" s="1">
        <v>37</v>
      </c>
    </row>
    <row r="150" spans="1:3" x14ac:dyDescent="0.2">
      <c r="A150" s="1" t="s">
        <v>69</v>
      </c>
      <c r="B150" s="1" t="s">
        <v>294</v>
      </c>
      <c r="C150" s="1">
        <v>37</v>
      </c>
    </row>
    <row r="151" spans="1:3" x14ac:dyDescent="0.2">
      <c r="A151" s="1" t="s">
        <v>71</v>
      </c>
      <c r="B151" s="1" t="s">
        <v>73</v>
      </c>
      <c r="C151" s="1">
        <v>37</v>
      </c>
    </row>
    <row r="152" spans="1:3" x14ac:dyDescent="0.2">
      <c r="A152" s="1" t="s">
        <v>91</v>
      </c>
      <c r="B152" s="1" t="s">
        <v>443</v>
      </c>
      <c r="C152" s="1">
        <v>37</v>
      </c>
    </row>
    <row r="153" spans="1:3" x14ac:dyDescent="0.2">
      <c r="A153" s="1" t="s">
        <v>65</v>
      </c>
      <c r="B153" s="1" t="s">
        <v>325</v>
      </c>
      <c r="C153" s="1">
        <v>36</v>
      </c>
    </row>
    <row r="154" spans="1:3" x14ac:dyDescent="0.2">
      <c r="A154" s="1" t="s">
        <v>85</v>
      </c>
      <c r="B154" s="1" t="s">
        <v>256</v>
      </c>
      <c r="C154" s="1">
        <v>36</v>
      </c>
    </row>
    <row r="155" spans="1:3" x14ac:dyDescent="0.2">
      <c r="A155" s="1" t="s">
        <v>65</v>
      </c>
      <c r="B155" s="1" t="s">
        <v>492</v>
      </c>
      <c r="C155" s="1">
        <v>36</v>
      </c>
    </row>
    <row r="156" spans="1:3" x14ac:dyDescent="0.2">
      <c r="A156" s="1" t="s">
        <v>64</v>
      </c>
      <c r="B156" s="1" t="s">
        <v>300</v>
      </c>
      <c r="C156" s="1">
        <v>36</v>
      </c>
    </row>
    <row r="157" spans="1:3" x14ac:dyDescent="0.2">
      <c r="A157" s="1" t="s">
        <v>64</v>
      </c>
      <c r="B157" s="1" t="s">
        <v>330</v>
      </c>
      <c r="C157" s="1">
        <v>36</v>
      </c>
    </row>
    <row r="158" spans="1:3" x14ac:dyDescent="0.2">
      <c r="A158" s="1" t="s">
        <v>73</v>
      </c>
      <c r="B158" s="1" t="s">
        <v>309</v>
      </c>
      <c r="C158" s="1">
        <v>36</v>
      </c>
    </row>
    <row r="159" spans="1:3" x14ac:dyDescent="0.2">
      <c r="A159" s="1" t="s">
        <v>59</v>
      </c>
      <c r="B159" s="1" t="s">
        <v>287</v>
      </c>
      <c r="C159" s="1">
        <v>36</v>
      </c>
    </row>
    <row r="160" spans="1:3" x14ac:dyDescent="0.2">
      <c r="A160" s="1" t="s">
        <v>85</v>
      </c>
      <c r="B160" s="1" t="s">
        <v>393</v>
      </c>
      <c r="C160" s="1">
        <v>36</v>
      </c>
    </row>
    <row r="161" spans="1:3" x14ac:dyDescent="0.2">
      <c r="A161" s="1" t="s">
        <v>64</v>
      </c>
      <c r="B161" s="1" t="s">
        <v>196</v>
      </c>
      <c r="C161" s="1">
        <v>36</v>
      </c>
    </row>
    <row r="162" spans="1:3" x14ac:dyDescent="0.2">
      <c r="A162" s="1" t="s">
        <v>64</v>
      </c>
      <c r="B162" s="1" t="s">
        <v>73</v>
      </c>
      <c r="C162" s="1">
        <v>36</v>
      </c>
    </row>
    <row r="163" spans="1:3" x14ac:dyDescent="0.2">
      <c r="A163" s="1" t="s">
        <v>82</v>
      </c>
      <c r="B163" s="1" t="s">
        <v>259</v>
      </c>
      <c r="C163" s="1">
        <v>35</v>
      </c>
    </row>
    <row r="164" spans="1:3" x14ac:dyDescent="0.2">
      <c r="A164" s="1" t="s">
        <v>91</v>
      </c>
      <c r="B164" s="1" t="s">
        <v>390</v>
      </c>
      <c r="C164" s="1">
        <v>35</v>
      </c>
    </row>
    <row r="165" spans="1:3" x14ac:dyDescent="0.2">
      <c r="A165" s="1" t="s">
        <v>67</v>
      </c>
      <c r="B165" s="1" t="s">
        <v>273</v>
      </c>
      <c r="C165" s="1">
        <v>35</v>
      </c>
    </row>
    <row r="166" spans="1:3" x14ac:dyDescent="0.2">
      <c r="A166" s="1" t="s">
        <v>78</v>
      </c>
      <c r="B166" s="1" t="s">
        <v>293</v>
      </c>
      <c r="C166" s="1">
        <v>35</v>
      </c>
    </row>
    <row r="167" spans="1:3" x14ac:dyDescent="0.2">
      <c r="A167" s="1" t="s">
        <v>70</v>
      </c>
      <c r="B167" s="1" t="s">
        <v>339</v>
      </c>
      <c r="C167" s="1">
        <v>35</v>
      </c>
    </row>
    <row r="168" spans="1:3" x14ac:dyDescent="0.2">
      <c r="A168" s="1" t="s">
        <v>73</v>
      </c>
      <c r="B168" s="1" t="s">
        <v>399</v>
      </c>
      <c r="C168" s="1">
        <v>35</v>
      </c>
    </row>
    <row r="169" spans="1:3" x14ac:dyDescent="0.2">
      <c r="A169" s="1" t="s">
        <v>91</v>
      </c>
      <c r="B169" s="1" t="s">
        <v>256</v>
      </c>
      <c r="C169" s="1">
        <v>35</v>
      </c>
    </row>
    <row r="170" spans="1:3" x14ac:dyDescent="0.2">
      <c r="A170" s="1" t="s">
        <v>85</v>
      </c>
      <c r="B170" s="1" t="s">
        <v>363</v>
      </c>
      <c r="C170" s="1">
        <v>35</v>
      </c>
    </row>
    <row r="171" spans="1:3" x14ac:dyDescent="0.2">
      <c r="A171" s="1" t="s">
        <v>66</v>
      </c>
      <c r="B171" s="1" t="s">
        <v>329</v>
      </c>
      <c r="C171" s="1">
        <v>35</v>
      </c>
    </row>
    <row r="172" spans="1:3" x14ac:dyDescent="0.2">
      <c r="A172" s="1" t="s">
        <v>79</v>
      </c>
      <c r="B172" s="1" t="s">
        <v>238</v>
      </c>
      <c r="C172" s="1">
        <v>35</v>
      </c>
    </row>
    <row r="173" spans="1:3" x14ac:dyDescent="0.2">
      <c r="A173" s="1" t="s">
        <v>59</v>
      </c>
      <c r="B173" s="1" t="s">
        <v>229</v>
      </c>
      <c r="C173" s="1">
        <v>35</v>
      </c>
    </row>
    <row r="174" spans="1:3" x14ac:dyDescent="0.2">
      <c r="A174" s="1" t="s">
        <v>58</v>
      </c>
      <c r="B174" s="1" t="s">
        <v>275</v>
      </c>
      <c r="C174" s="1">
        <v>35</v>
      </c>
    </row>
    <row r="175" spans="1:3" x14ac:dyDescent="0.2">
      <c r="A175" s="1" t="s">
        <v>66</v>
      </c>
      <c r="B175" s="1" t="s">
        <v>295</v>
      </c>
      <c r="C175" s="1">
        <v>35</v>
      </c>
    </row>
    <row r="176" spans="1:3" x14ac:dyDescent="0.2">
      <c r="A176" s="1" t="s">
        <v>69</v>
      </c>
      <c r="B176" s="1" t="s">
        <v>389</v>
      </c>
      <c r="C176" s="1">
        <v>35</v>
      </c>
    </row>
    <row r="177" spans="1:3" x14ac:dyDescent="0.2">
      <c r="A177" s="1" t="s">
        <v>77</v>
      </c>
      <c r="B177" s="1" t="s">
        <v>340</v>
      </c>
      <c r="C177" s="1">
        <v>35</v>
      </c>
    </row>
    <row r="178" spans="1:3" x14ac:dyDescent="0.2">
      <c r="A178" s="1" t="s">
        <v>65</v>
      </c>
      <c r="B178" s="1" t="s">
        <v>396</v>
      </c>
      <c r="C178" s="1">
        <v>34</v>
      </c>
    </row>
    <row r="179" spans="1:3" x14ac:dyDescent="0.2">
      <c r="A179" s="1" t="s">
        <v>69</v>
      </c>
      <c r="B179" s="1" t="s">
        <v>417</v>
      </c>
      <c r="C179" s="1">
        <v>34</v>
      </c>
    </row>
    <row r="180" spans="1:3" x14ac:dyDescent="0.2">
      <c r="A180" s="1" t="s">
        <v>68</v>
      </c>
      <c r="B180" s="1" t="s">
        <v>250</v>
      </c>
      <c r="C180" s="1">
        <v>34</v>
      </c>
    </row>
    <row r="181" spans="1:3" x14ac:dyDescent="0.2">
      <c r="A181" s="1" t="s">
        <v>73</v>
      </c>
      <c r="B181" s="1" t="s">
        <v>269</v>
      </c>
      <c r="C181" s="1">
        <v>34</v>
      </c>
    </row>
    <row r="182" spans="1:3" x14ac:dyDescent="0.2">
      <c r="A182" s="1" t="s">
        <v>77</v>
      </c>
      <c r="B182" s="1" t="s">
        <v>268</v>
      </c>
      <c r="C182" s="1">
        <v>34</v>
      </c>
    </row>
    <row r="183" spans="1:3" x14ac:dyDescent="0.2">
      <c r="A183" s="1" t="s">
        <v>64</v>
      </c>
      <c r="B183" s="1" t="s">
        <v>305</v>
      </c>
      <c r="C183" s="1">
        <v>34</v>
      </c>
    </row>
    <row r="184" spans="1:3" x14ac:dyDescent="0.2">
      <c r="A184" s="1" t="s">
        <v>88</v>
      </c>
      <c r="B184" s="1" t="s">
        <v>349</v>
      </c>
      <c r="C184" s="1">
        <v>34</v>
      </c>
    </row>
    <row r="185" spans="1:3" x14ac:dyDescent="0.2">
      <c r="A185" s="1" t="s">
        <v>85</v>
      </c>
      <c r="B185" s="1" t="s">
        <v>356</v>
      </c>
      <c r="C185" s="1">
        <v>34</v>
      </c>
    </row>
    <row r="186" spans="1:3" x14ac:dyDescent="0.2">
      <c r="A186" s="1" t="s">
        <v>74</v>
      </c>
      <c r="B186" s="1" t="s">
        <v>398</v>
      </c>
      <c r="C186" s="1">
        <v>34</v>
      </c>
    </row>
    <row r="187" spans="1:3" x14ac:dyDescent="0.2">
      <c r="A187" s="1" t="s">
        <v>75</v>
      </c>
      <c r="B187" s="1" t="s">
        <v>338</v>
      </c>
      <c r="C187" s="1">
        <v>34</v>
      </c>
    </row>
    <row r="188" spans="1:3" x14ac:dyDescent="0.2">
      <c r="A188" s="1" t="s">
        <v>79</v>
      </c>
      <c r="B188" s="1" t="s">
        <v>332</v>
      </c>
      <c r="C188" s="1">
        <v>34</v>
      </c>
    </row>
    <row r="189" spans="1:3" x14ac:dyDescent="0.2">
      <c r="A189" s="1" t="s">
        <v>58</v>
      </c>
      <c r="B189" s="1" t="s">
        <v>343</v>
      </c>
      <c r="C189" s="1">
        <v>34</v>
      </c>
    </row>
    <row r="190" spans="1:3" x14ac:dyDescent="0.2">
      <c r="A190" s="1" t="s">
        <v>79</v>
      </c>
      <c r="B190" s="1" t="s">
        <v>357</v>
      </c>
      <c r="C190" s="1">
        <v>33</v>
      </c>
    </row>
    <row r="191" spans="1:3" x14ac:dyDescent="0.2">
      <c r="A191" s="1" t="s">
        <v>75</v>
      </c>
      <c r="B191" s="1" t="s">
        <v>62</v>
      </c>
      <c r="C191" s="1">
        <v>33</v>
      </c>
    </row>
    <row r="192" spans="1:3" x14ac:dyDescent="0.2">
      <c r="A192" s="1" t="s">
        <v>95</v>
      </c>
      <c r="B192" s="1" t="s">
        <v>341</v>
      </c>
      <c r="C192" s="1">
        <v>33</v>
      </c>
    </row>
    <row r="193" spans="1:3" x14ac:dyDescent="0.2">
      <c r="A193" s="1" t="s">
        <v>84</v>
      </c>
      <c r="B193" s="1" t="s">
        <v>333</v>
      </c>
      <c r="C193" s="1">
        <v>33</v>
      </c>
    </row>
    <row r="194" spans="1:3" x14ac:dyDescent="0.2">
      <c r="A194" s="1" t="s">
        <v>75</v>
      </c>
      <c r="B194" s="1" t="s">
        <v>313</v>
      </c>
      <c r="C194" s="1">
        <v>33</v>
      </c>
    </row>
    <row r="195" spans="1:3" x14ac:dyDescent="0.2">
      <c r="A195" s="1" t="s">
        <v>83</v>
      </c>
      <c r="B195" s="1" t="s">
        <v>306</v>
      </c>
      <c r="C195" s="1">
        <v>33</v>
      </c>
    </row>
    <row r="196" spans="1:3" x14ac:dyDescent="0.2">
      <c r="A196" s="1" t="s">
        <v>59</v>
      </c>
      <c r="B196" s="1" t="s">
        <v>408</v>
      </c>
      <c r="C196" s="1">
        <v>33</v>
      </c>
    </row>
    <row r="197" spans="1:3" x14ac:dyDescent="0.2">
      <c r="A197" s="1" t="s">
        <v>63</v>
      </c>
      <c r="B197" s="1" t="s">
        <v>360</v>
      </c>
      <c r="C197" s="1">
        <v>33</v>
      </c>
    </row>
    <row r="198" spans="1:3" x14ac:dyDescent="0.2">
      <c r="A198" s="1" t="s">
        <v>85</v>
      </c>
      <c r="B198" s="1" t="s">
        <v>205</v>
      </c>
      <c r="C198" s="1">
        <v>33</v>
      </c>
    </row>
    <row r="199" spans="1:3" x14ac:dyDescent="0.2">
      <c r="A199" s="1" t="s">
        <v>64</v>
      </c>
      <c r="B199" s="1" t="s">
        <v>298</v>
      </c>
      <c r="C199" s="1">
        <v>33</v>
      </c>
    </row>
    <row r="200" spans="1:3" x14ac:dyDescent="0.2">
      <c r="A200" s="1" t="s">
        <v>93</v>
      </c>
      <c r="B200" s="1" t="s">
        <v>361</v>
      </c>
      <c r="C200" s="1">
        <v>33</v>
      </c>
    </row>
    <row r="201" spans="1:3" x14ac:dyDescent="0.2">
      <c r="A201" s="1" t="s">
        <v>61</v>
      </c>
      <c r="B201" s="1" t="s">
        <v>285</v>
      </c>
      <c r="C201" s="1">
        <v>33</v>
      </c>
    </row>
    <row r="202" spans="1:3" x14ac:dyDescent="0.2">
      <c r="A202" s="1" t="s">
        <v>88</v>
      </c>
      <c r="B202" s="1" t="s">
        <v>365</v>
      </c>
      <c r="C202" s="1">
        <v>33</v>
      </c>
    </row>
    <row r="203" spans="1:3" x14ac:dyDescent="0.2">
      <c r="A203" s="1" t="s">
        <v>62</v>
      </c>
      <c r="B203" s="1" t="s">
        <v>250</v>
      </c>
      <c r="C203" s="1">
        <v>32</v>
      </c>
    </row>
    <row r="204" spans="1:3" x14ac:dyDescent="0.2">
      <c r="A204" s="1" t="s">
        <v>80</v>
      </c>
      <c r="B204" s="1" t="s">
        <v>388</v>
      </c>
      <c r="C204" s="1">
        <v>32</v>
      </c>
    </row>
    <row r="205" spans="1:3" x14ac:dyDescent="0.2">
      <c r="A205" s="1" t="s">
        <v>65</v>
      </c>
      <c r="B205" s="1" t="s">
        <v>422</v>
      </c>
      <c r="C205" s="1">
        <v>32</v>
      </c>
    </row>
    <row r="206" spans="1:3" x14ac:dyDescent="0.2">
      <c r="A206" s="1" t="s">
        <v>79</v>
      </c>
      <c r="B206" s="1" t="s">
        <v>270</v>
      </c>
      <c r="C206" s="1">
        <v>32</v>
      </c>
    </row>
    <row r="207" spans="1:3" x14ac:dyDescent="0.2">
      <c r="A207" s="1" t="s">
        <v>73</v>
      </c>
      <c r="B207" s="1" t="s">
        <v>403</v>
      </c>
      <c r="C207" s="1">
        <v>32</v>
      </c>
    </row>
    <row r="208" spans="1:3" x14ac:dyDescent="0.2">
      <c r="A208" s="1" t="s">
        <v>75</v>
      </c>
      <c r="B208" s="1" t="s">
        <v>464</v>
      </c>
      <c r="C208" s="1">
        <v>31</v>
      </c>
    </row>
    <row r="209" spans="1:3" x14ac:dyDescent="0.2">
      <c r="A209" s="1" t="s">
        <v>91</v>
      </c>
      <c r="B209" s="1" t="s">
        <v>595</v>
      </c>
      <c r="C209" s="1">
        <v>31</v>
      </c>
    </row>
    <row r="210" spans="1:3" x14ac:dyDescent="0.2">
      <c r="A210" s="1" t="s">
        <v>88</v>
      </c>
      <c r="B210" s="1" t="s">
        <v>353</v>
      </c>
      <c r="C210" s="1">
        <v>31</v>
      </c>
    </row>
    <row r="211" spans="1:3" x14ac:dyDescent="0.2">
      <c r="A211" s="1" t="s">
        <v>73</v>
      </c>
      <c r="B211" s="1" t="s">
        <v>276</v>
      </c>
      <c r="C211" s="1">
        <v>31</v>
      </c>
    </row>
    <row r="212" spans="1:3" x14ac:dyDescent="0.2">
      <c r="A212" s="1" t="s">
        <v>75</v>
      </c>
      <c r="B212" s="1" t="s">
        <v>384</v>
      </c>
      <c r="C212" s="1">
        <v>31</v>
      </c>
    </row>
    <row r="213" spans="1:3" x14ac:dyDescent="0.2">
      <c r="A213" s="1" t="s">
        <v>71</v>
      </c>
      <c r="B213" s="1" t="s">
        <v>202</v>
      </c>
      <c r="C213" s="1">
        <v>31</v>
      </c>
    </row>
    <row r="214" spans="1:3" x14ac:dyDescent="0.2">
      <c r="A214" s="1" t="s">
        <v>66</v>
      </c>
      <c r="B214" s="1" t="s">
        <v>345</v>
      </c>
      <c r="C214" s="1">
        <v>31</v>
      </c>
    </row>
    <row r="215" spans="1:3" x14ac:dyDescent="0.2">
      <c r="A215" s="1" t="s">
        <v>78</v>
      </c>
      <c r="B215" s="1" t="s">
        <v>322</v>
      </c>
      <c r="C215" s="1">
        <v>31</v>
      </c>
    </row>
    <row r="216" spans="1:3" x14ac:dyDescent="0.2">
      <c r="A216" s="1" t="s">
        <v>75</v>
      </c>
      <c r="B216" s="1" t="s">
        <v>379</v>
      </c>
      <c r="C216" s="1">
        <v>31</v>
      </c>
    </row>
    <row r="217" spans="1:3" x14ac:dyDescent="0.2">
      <c r="A217" s="1" t="s">
        <v>78</v>
      </c>
      <c r="B217" s="1" t="s">
        <v>397</v>
      </c>
      <c r="C217" s="1">
        <v>31</v>
      </c>
    </row>
    <row r="218" spans="1:3" x14ac:dyDescent="0.2">
      <c r="A218" s="1" t="s">
        <v>78</v>
      </c>
      <c r="B218" s="1" t="s">
        <v>326</v>
      </c>
      <c r="C218" s="1">
        <v>30</v>
      </c>
    </row>
    <row r="219" spans="1:3" x14ac:dyDescent="0.2">
      <c r="A219" s="1" t="s">
        <v>75</v>
      </c>
      <c r="B219" s="1" t="s">
        <v>406</v>
      </c>
      <c r="C219" s="1">
        <v>30</v>
      </c>
    </row>
    <row r="220" spans="1:3" x14ac:dyDescent="0.2">
      <c r="A220" s="1" t="s">
        <v>75</v>
      </c>
      <c r="B220" s="1" t="s">
        <v>370</v>
      </c>
      <c r="C220" s="1">
        <v>30</v>
      </c>
    </row>
    <row r="221" spans="1:3" x14ac:dyDescent="0.2">
      <c r="A221" s="1" t="s">
        <v>78</v>
      </c>
      <c r="B221" s="1" t="s">
        <v>365</v>
      </c>
      <c r="C221" s="1">
        <v>30</v>
      </c>
    </row>
    <row r="222" spans="1:3" x14ac:dyDescent="0.2">
      <c r="A222" s="1" t="s">
        <v>85</v>
      </c>
      <c r="B222" s="1" t="s">
        <v>317</v>
      </c>
      <c r="C222" s="1">
        <v>30</v>
      </c>
    </row>
    <row r="223" spans="1:3" x14ac:dyDescent="0.2">
      <c r="A223" s="1" t="s">
        <v>85</v>
      </c>
      <c r="B223" s="1" t="s">
        <v>279</v>
      </c>
      <c r="C223" s="1">
        <v>30</v>
      </c>
    </row>
    <row r="224" spans="1:3" x14ac:dyDescent="0.2">
      <c r="A224" s="1" t="s">
        <v>75</v>
      </c>
      <c r="B224" s="1" t="s">
        <v>387</v>
      </c>
      <c r="C224" s="1">
        <v>30</v>
      </c>
    </row>
    <row r="225" spans="1:3" x14ac:dyDescent="0.2">
      <c r="A225" s="1" t="s">
        <v>75</v>
      </c>
      <c r="B225" s="1" t="s">
        <v>359</v>
      </c>
      <c r="C225" s="1">
        <v>30</v>
      </c>
    </row>
    <row r="226" spans="1:3" x14ac:dyDescent="0.2">
      <c r="A226" s="1" t="s">
        <v>86</v>
      </c>
      <c r="B226" s="1" t="s">
        <v>310</v>
      </c>
      <c r="C226" s="1">
        <v>30</v>
      </c>
    </row>
    <row r="227" spans="1:3" x14ac:dyDescent="0.2">
      <c r="A227" s="1" t="s">
        <v>65</v>
      </c>
      <c r="B227" s="1" t="s">
        <v>559</v>
      </c>
      <c r="C227" s="1">
        <v>30</v>
      </c>
    </row>
    <row r="228" spans="1:3" x14ac:dyDescent="0.2">
      <c r="A228" s="1" t="s">
        <v>64</v>
      </c>
      <c r="B228" s="1" t="s">
        <v>256</v>
      </c>
      <c r="C228" s="1">
        <v>30</v>
      </c>
    </row>
    <row r="229" spans="1:3" x14ac:dyDescent="0.2">
      <c r="A229" s="1" t="s">
        <v>83</v>
      </c>
      <c r="B229" s="1" t="s">
        <v>376</v>
      </c>
      <c r="C229" s="1">
        <v>30</v>
      </c>
    </row>
    <row r="230" spans="1:3" x14ac:dyDescent="0.2">
      <c r="A230" s="1" t="s">
        <v>57</v>
      </c>
      <c r="B230" s="1" t="s">
        <v>459</v>
      </c>
      <c r="C230" s="1">
        <v>30</v>
      </c>
    </row>
    <row r="231" spans="1:3" x14ac:dyDescent="0.2">
      <c r="A231" s="1" t="s">
        <v>70</v>
      </c>
      <c r="B231" s="1" t="s">
        <v>188</v>
      </c>
      <c r="C231" s="1">
        <v>30</v>
      </c>
    </row>
    <row r="232" spans="1:3" x14ac:dyDescent="0.2">
      <c r="A232" s="1" t="s">
        <v>67</v>
      </c>
      <c r="B232" s="1" t="s">
        <v>334</v>
      </c>
      <c r="C232" s="1">
        <v>30</v>
      </c>
    </row>
    <row r="233" spans="1:3" x14ac:dyDescent="0.2">
      <c r="A233" s="1" t="s">
        <v>91</v>
      </c>
      <c r="B233" s="1" t="s">
        <v>510</v>
      </c>
      <c r="C233" s="1">
        <v>30</v>
      </c>
    </row>
    <row r="234" spans="1:3" x14ac:dyDescent="0.2">
      <c r="A234" s="1" t="s">
        <v>80</v>
      </c>
      <c r="B234" s="1" t="s">
        <v>461</v>
      </c>
      <c r="C234" s="1">
        <v>30</v>
      </c>
    </row>
    <row r="235" spans="1:3" x14ac:dyDescent="0.2">
      <c r="A235" s="1" t="s">
        <v>60</v>
      </c>
      <c r="B235" s="1" t="s">
        <v>405</v>
      </c>
      <c r="C235" s="1">
        <v>29</v>
      </c>
    </row>
    <row r="236" spans="1:3" x14ac:dyDescent="0.2">
      <c r="A236" s="1" t="s">
        <v>73</v>
      </c>
      <c r="B236" s="1" t="s">
        <v>373</v>
      </c>
      <c r="C236" s="1">
        <v>29</v>
      </c>
    </row>
    <row r="237" spans="1:3" x14ac:dyDescent="0.2">
      <c r="A237" s="1" t="s">
        <v>63</v>
      </c>
      <c r="B237" s="1" t="s">
        <v>409</v>
      </c>
      <c r="C237" s="1">
        <v>29</v>
      </c>
    </row>
    <row r="238" spans="1:3" x14ac:dyDescent="0.2">
      <c r="A238" s="1" t="s">
        <v>80</v>
      </c>
      <c r="B238" s="1" t="s">
        <v>319</v>
      </c>
      <c r="C238" s="1">
        <v>29</v>
      </c>
    </row>
    <row r="239" spans="1:3" x14ac:dyDescent="0.2">
      <c r="A239" s="1" t="s">
        <v>61</v>
      </c>
      <c r="B239" s="1" t="s">
        <v>323</v>
      </c>
      <c r="C239" s="1">
        <v>29</v>
      </c>
    </row>
    <row r="240" spans="1:3" x14ac:dyDescent="0.2">
      <c r="A240" s="1" t="s">
        <v>87</v>
      </c>
      <c r="B240" s="1" t="s">
        <v>401</v>
      </c>
      <c r="C240" s="1">
        <v>29</v>
      </c>
    </row>
    <row r="241" spans="1:3" x14ac:dyDescent="0.2">
      <c r="A241" s="1" t="s">
        <v>71</v>
      </c>
      <c r="B241" s="1" t="s">
        <v>368</v>
      </c>
      <c r="C241" s="1">
        <v>29</v>
      </c>
    </row>
    <row r="242" spans="1:3" x14ac:dyDescent="0.2">
      <c r="A242" s="1" t="s">
        <v>64</v>
      </c>
      <c r="B242" s="1" t="s">
        <v>438</v>
      </c>
      <c r="C242" s="1">
        <v>29</v>
      </c>
    </row>
    <row r="243" spans="1:3" x14ac:dyDescent="0.2">
      <c r="A243" s="1" t="s">
        <v>68</v>
      </c>
      <c r="B243" s="1" t="s">
        <v>375</v>
      </c>
      <c r="C243" s="1">
        <v>29</v>
      </c>
    </row>
    <row r="244" spans="1:3" x14ac:dyDescent="0.2">
      <c r="A244" s="1" t="s">
        <v>81</v>
      </c>
      <c r="B244" s="1" t="s">
        <v>354</v>
      </c>
      <c r="C244" s="1">
        <v>29</v>
      </c>
    </row>
    <row r="245" spans="1:3" x14ac:dyDescent="0.2">
      <c r="A245" s="1" t="s">
        <v>65</v>
      </c>
      <c r="B245" s="1" t="s">
        <v>484</v>
      </c>
      <c r="C245" s="1">
        <v>28</v>
      </c>
    </row>
    <row r="246" spans="1:3" x14ac:dyDescent="0.2">
      <c r="A246" s="1" t="s">
        <v>74</v>
      </c>
      <c r="B246" s="1" t="s">
        <v>385</v>
      </c>
      <c r="C246" s="1">
        <v>28</v>
      </c>
    </row>
    <row r="247" spans="1:3" x14ac:dyDescent="0.2">
      <c r="A247" s="1" t="s">
        <v>61</v>
      </c>
      <c r="B247" s="1" t="s">
        <v>358</v>
      </c>
      <c r="C247" s="1">
        <v>28</v>
      </c>
    </row>
    <row r="248" spans="1:3" x14ac:dyDescent="0.2">
      <c r="A248" s="1" t="s">
        <v>65</v>
      </c>
      <c r="B248" s="1" t="s">
        <v>73</v>
      </c>
      <c r="C248" s="1">
        <v>28</v>
      </c>
    </row>
    <row r="249" spans="1:3" x14ac:dyDescent="0.2">
      <c r="A249" s="1" t="s">
        <v>67</v>
      </c>
      <c r="B249" s="1" t="s">
        <v>395</v>
      </c>
      <c r="C249" s="1">
        <v>28</v>
      </c>
    </row>
    <row r="250" spans="1:3" x14ac:dyDescent="0.2">
      <c r="A250" s="1" t="s">
        <v>73</v>
      </c>
      <c r="B250" s="1" t="s">
        <v>300</v>
      </c>
      <c r="C250" s="1">
        <v>28</v>
      </c>
    </row>
    <row r="251" spans="1:3" x14ac:dyDescent="0.2">
      <c r="A251" s="1" t="s">
        <v>60</v>
      </c>
      <c r="B251" s="1" t="s">
        <v>302</v>
      </c>
      <c r="C251" s="1">
        <v>28</v>
      </c>
    </row>
    <row r="252" spans="1:3" x14ac:dyDescent="0.2">
      <c r="A252" s="1" t="s">
        <v>61</v>
      </c>
      <c r="B252" s="1" t="s">
        <v>337</v>
      </c>
      <c r="C252" s="1">
        <v>28</v>
      </c>
    </row>
    <row r="253" spans="1:3" x14ac:dyDescent="0.2">
      <c r="A253" s="1" t="s">
        <v>61</v>
      </c>
      <c r="B253" s="1" t="s">
        <v>327</v>
      </c>
      <c r="C253" s="1">
        <v>28</v>
      </c>
    </row>
    <row r="254" spans="1:3" x14ac:dyDescent="0.2">
      <c r="A254" s="1" t="s">
        <v>76</v>
      </c>
      <c r="B254" s="1" t="s">
        <v>348</v>
      </c>
      <c r="C254" s="1">
        <v>28</v>
      </c>
    </row>
    <row r="255" spans="1:3" x14ac:dyDescent="0.2">
      <c r="A255" s="1" t="s">
        <v>60</v>
      </c>
      <c r="B255" s="1" t="s">
        <v>367</v>
      </c>
      <c r="C255" s="1">
        <v>28</v>
      </c>
    </row>
    <row r="256" spans="1:3" x14ac:dyDescent="0.2">
      <c r="A256" s="1" t="s">
        <v>94</v>
      </c>
      <c r="B256" s="1" t="s">
        <v>528</v>
      </c>
      <c r="C256" s="1">
        <v>28</v>
      </c>
    </row>
    <row r="257" spans="1:3" x14ac:dyDescent="0.2">
      <c r="A257" s="1" t="s">
        <v>64</v>
      </c>
      <c r="B257" s="1" t="s">
        <v>410</v>
      </c>
      <c r="C257" s="1">
        <v>28</v>
      </c>
    </row>
    <row r="258" spans="1:3" x14ac:dyDescent="0.2">
      <c r="A258" s="1" t="s">
        <v>61</v>
      </c>
      <c r="B258" s="1" t="s">
        <v>324</v>
      </c>
      <c r="C258" s="1">
        <v>27</v>
      </c>
    </row>
    <row r="259" spans="1:3" x14ac:dyDescent="0.2">
      <c r="A259" s="1" t="s">
        <v>63</v>
      </c>
      <c r="B259" s="1" t="s">
        <v>366</v>
      </c>
      <c r="C259" s="1">
        <v>27</v>
      </c>
    </row>
    <row r="260" spans="1:3" x14ac:dyDescent="0.2">
      <c r="A260" s="1" t="s">
        <v>58</v>
      </c>
      <c r="B260" s="1" t="s">
        <v>424</v>
      </c>
      <c r="C260" s="1">
        <v>27</v>
      </c>
    </row>
    <row r="261" spans="1:3" x14ac:dyDescent="0.2">
      <c r="A261" s="1" t="s">
        <v>71</v>
      </c>
      <c r="B261" s="1" t="s">
        <v>304</v>
      </c>
      <c r="C261" s="1">
        <v>27</v>
      </c>
    </row>
    <row r="262" spans="1:3" x14ac:dyDescent="0.2">
      <c r="A262" s="1" t="s">
        <v>78</v>
      </c>
      <c r="B262" s="1" t="s">
        <v>344</v>
      </c>
      <c r="C262" s="1">
        <v>27</v>
      </c>
    </row>
    <row r="263" spans="1:3" x14ac:dyDescent="0.2">
      <c r="A263" s="1" t="s">
        <v>63</v>
      </c>
      <c r="B263" s="1" t="s">
        <v>425</v>
      </c>
      <c r="C263" s="1">
        <v>27</v>
      </c>
    </row>
    <row r="264" spans="1:3" x14ac:dyDescent="0.2">
      <c r="A264" s="1" t="s">
        <v>72</v>
      </c>
      <c r="B264" s="1" t="s">
        <v>197</v>
      </c>
      <c r="C264" s="1">
        <v>27</v>
      </c>
    </row>
    <row r="265" spans="1:3" x14ac:dyDescent="0.2">
      <c r="A265" s="1" t="s">
        <v>79</v>
      </c>
      <c r="B265" s="1" t="s">
        <v>383</v>
      </c>
      <c r="C265" s="1">
        <v>27</v>
      </c>
    </row>
    <row r="266" spans="1:3" x14ac:dyDescent="0.2">
      <c r="A266" s="1" t="s">
        <v>73</v>
      </c>
      <c r="B266" s="1" t="s">
        <v>382</v>
      </c>
      <c r="C266" s="1">
        <v>27</v>
      </c>
    </row>
    <row r="267" spans="1:3" x14ac:dyDescent="0.2">
      <c r="A267" s="1" t="s">
        <v>87</v>
      </c>
      <c r="B267" s="1" t="s">
        <v>316</v>
      </c>
      <c r="C267" s="1">
        <v>27</v>
      </c>
    </row>
    <row r="268" spans="1:3" x14ac:dyDescent="0.2">
      <c r="A268" s="1" t="s">
        <v>64</v>
      </c>
      <c r="B268" s="1" t="s">
        <v>238</v>
      </c>
      <c r="C268" s="1">
        <v>27</v>
      </c>
    </row>
    <row r="269" spans="1:3" x14ac:dyDescent="0.2">
      <c r="A269" s="1" t="s">
        <v>65</v>
      </c>
      <c r="B269" s="1" t="s">
        <v>723</v>
      </c>
      <c r="C269" s="1">
        <v>27</v>
      </c>
    </row>
    <row r="270" spans="1:3" x14ac:dyDescent="0.2">
      <c r="A270" s="1" t="s">
        <v>94</v>
      </c>
      <c r="B270" s="1" t="s">
        <v>188</v>
      </c>
      <c r="C270" s="1">
        <v>27</v>
      </c>
    </row>
    <row r="271" spans="1:3" x14ac:dyDescent="0.2">
      <c r="A271" s="1" t="s">
        <v>79</v>
      </c>
      <c r="B271" s="1" t="s">
        <v>347</v>
      </c>
      <c r="C271" s="1">
        <v>27</v>
      </c>
    </row>
    <row r="272" spans="1:3" x14ac:dyDescent="0.2">
      <c r="A272" s="1" t="s">
        <v>72</v>
      </c>
      <c r="B272" s="1" t="s">
        <v>380</v>
      </c>
      <c r="C272" s="1">
        <v>27</v>
      </c>
    </row>
    <row r="273" spans="1:3" x14ac:dyDescent="0.2">
      <c r="A273" s="1" t="s">
        <v>83</v>
      </c>
      <c r="B273" s="1" t="s">
        <v>377</v>
      </c>
      <c r="C273" s="1">
        <v>26</v>
      </c>
    </row>
    <row r="274" spans="1:3" x14ac:dyDescent="0.2">
      <c r="A274" s="1" t="s">
        <v>65</v>
      </c>
      <c r="B274" s="1" t="s">
        <v>207</v>
      </c>
      <c r="C274" s="1">
        <v>26</v>
      </c>
    </row>
    <row r="275" spans="1:3" x14ac:dyDescent="0.2">
      <c r="A275" s="1" t="s">
        <v>64</v>
      </c>
      <c r="B275" s="1" t="s">
        <v>442</v>
      </c>
      <c r="C275" s="1">
        <v>26</v>
      </c>
    </row>
    <row r="276" spans="1:3" x14ac:dyDescent="0.2">
      <c r="A276" s="1" t="s">
        <v>79</v>
      </c>
      <c r="B276" s="1" t="s">
        <v>287</v>
      </c>
      <c r="C276" s="1">
        <v>26</v>
      </c>
    </row>
    <row r="277" spans="1:3" x14ac:dyDescent="0.2">
      <c r="A277" s="1" t="s">
        <v>84</v>
      </c>
      <c r="B277" s="1" t="s">
        <v>350</v>
      </c>
      <c r="C277" s="1">
        <v>26</v>
      </c>
    </row>
    <row r="278" spans="1:3" x14ac:dyDescent="0.2">
      <c r="A278" s="1" t="s">
        <v>87</v>
      </c>
      <c r="B278" s="1" t="s">
        <v>188</v>
      </c>
      <c r="C278" s="1">
        <v>26</v>
      </c>
    </row>
    <row r="279" spans="1:3" x14ac:dyDescent="0.2">
      <c r="A279" s="1" t="s">
        <v>60</v>
      </c>
      <c r="B279" s="1" t="s">
        <v>445</v>
      </c>
      <c r="C279" s="1">
        <v>26</v>
      </c>
    </row>
    <row r="280" spans="1:3" x14ac:dyDescent="0.2">
      <c r="A280" s="1" t="s">
        <v>92</v>
      </c>
      <c r="B280" s="1" t="s">
        <v>432</v>
      </c>
      <c r="C280" s="1">
        <v>26</v>
      </c>
    </row>
    <row r="281" spans="1:3" x14ac:dyDescent="0.2">
      <c r="A281" s="1" t="s">
        <v>72</v>
      </c>
      <c r="B281" s="1" t="s">
        <v>414</v>
      </c>
      <c r="C281" s="1">
        <v>26</v>
      </c>
    </row>
    <row r="282" spans="1:3" x14ac:dyDescent="0.2">
      <c r="A282" s="1" t="s">
        <v>84</v>
      </c>
      <c r="B282" s="1" t="s">
        <v>428</v>
      </c>
      <c r="C282" s="1">
        <v>26</v>
      </c>
    </row>
    <row r="283" spans="1:3" x14ac:dyDescent="0.2">
      <c r="A283" s="1" t="s">
        <v>85</v>
      </c>
      <c r="B283" s="1" t="s">
        <v>447</v>
      </c>
      <c r="C283" s="1">
        <v>26</v>
      </c>
    </row>
    <row r="284" spans="1:3" x14ac:dyDescent="0.2">
      <c r="A284" s="1" t="s">
        <v>85</v>
      </c>
      <c r="B284" s="1" t="s">
        <v>465</v>
      </c>
      <c r="C284" s="1">
        <v>26</v>
      </c>
    </row>
    <row r="285" spans="1:3" x14ac:dyDescent="0.2">
      <c r="A285" s="1" t="s">
        <v>66</v>
      </c>
      <c r="B285" s="1" t="s">
        <v>300</v>
      </c>
      <c r="C285" s="1">
        <v>26</v>
      </c>
    </row>
    <row r="286" spans="1:3" x14ac:dyDescent="0.2">
      <c r="A286" s="1" t="s">
        <v>72</v>
      </c>
      <c r="B286" s="1" t="s">
        <v>185</v>
      </c>
      <c r="C286" s="1">
        <v>26</v>
      </c>
    </row>
    <row r="287" spans="1:3" x14ac:dyDescent="0.2">
      <c r="A287" s="1" t="s">
        <v>69</v>
      </c>
      <c r="B287" s="1" t="s">
        <v>458</v>
      </c>
      <c r="C287" s="1">
        <v>26</v>
      </c>
    </row>
    <row r="288" spans="1:3" x14ac:dyDescent="0.2">
      <c r="A288" s="1" t="s">
        <v>59</v>
      </c>
      <c r="B288" s="1" t="s">
        <v>340</v>
      </c>
      <c r="C288" s="1">
        <v>26</v>
      </c>
    </row>
    <row r="289" spans="1:3" x14ac:dyDescent="0.2">
      <c r="A289" s="1" t="s">
        <v>87</v>
      </c>
      <c r="B289" s="1" t="s">
        <v>392</v>
      </c>
      <c r="C289" s="1">
        <v>26</v>
      </c>
    </row>
    <row r="290" spans="1:3" x14ac:dyDescent="0.2">
      <c r="A290" s="1" t="s">
        <v>72</v>
      </c>
      <c r="B290" s="1" t="s">
        <v>472</v>
      </c>
      <c r="C290" s="1">
        <v>26</v>
      </c>
    </row>
    <row r="291" spans="1:3" x14ac:dyDescent="0.2">
      <c r="A291" s="1" t="s">
        <v>64</v>
      </c>
      <c r="B291" s="1" t="s">
        <v>412</v>
      </c>
      <c r="C291" s="1">
        <v>26</v>
      </c>
    </row>
    <row r="292" spans="1:3" x14ac:dyDescent="0.2">
      <c r="A292" s="1" t="s">
        <v>61</v>
      </c>
      <c r="B292" s="1" t="s">
        <v>498</v>
      </c>
      <c r="C292" s="1">
        <v>26</v>
      </c>
    </row>
    <row r="293" spans="1:3" x14ac:dyDescent="0.2">
      <c r="A293" s="1" t="s">
        <v>61</v>
      </c>
      <c r="B293" s="1" t="s">
        <v>267</v>
      </c>
      <c r="C293" s="1">
        <v>26</v>
      </c>
    </row>
    <row r="294" spans="1:3" x14ac:dyDescent="0.2">
      <c r="A294" s="1" t="s">
        <v>75</v>
      </c>
      <c r="B294" s="1" t="s">
        <v>345</v>
      </c>
      <c r="C294" s="1">
        <v>26</v>
      </c>
    </row>
    <row r="295" spans="1:3" x14ac:dyDescent="0.2">
      <c r="A295" s="1" t="s">
        <v>71</v>
      </c>
      <c r="B295" s="1" t="s">
        <v>434</v>
      </c>
      <c r="C295" s="1">
        <v>26</v>
      </c>
    </row>
    <row r="296" spans="1:3" x14ac:dyDescent="0.2">
      <c r="A296" s="1" t="s">
        <v>66</v>
      </c>
      <c r="B296" s="1" t="s">
        <v>318</v>
      </c>
      <c r="C296" s="1">
        <v>26</v>
      </c>
    </row>
    <row r="297" spans="1:3" x14ac:dyDescent="0.2">
      <c r="A297" s="1" t="s">
        <v>91</v>
      </c>
      <c r="B297" s="1" t="s">
        <v>197</v>
      </c>
      <c r="C297" s="1">
        <v>26</v>
      </c>
    </row>
    <row r="298" spans="1:3" x14ac:dyDescent="0.2">
      <c r="A298" s="1" t="s">
        <v>64</v>
      </c>
      <c r="B298" s="1" t="s">
        <v>413</v>
      </c>
      <c r="C298" s="1">
        <v>26</v>
      </c>
    </row>
    <row r="299" spans="1:3" x14ac:dyDescent="0.2">
      <c r="A299" s="1" t="s">
        <v>74</v>
      </c>
      <c r="B299" s="1" t="s">
        <v>451</v>
      </c>
      <c r="C299" s="1">
        <v>26</v>
      </c>
    </row>
    <row r="300" spans="1:3" x14ac:dyDescent="0.2">
      <c r="A300" s="1" t="s">
        <v>95</v>
      </c>
      <c r="B300" s="1" t="s">
        <v>467</v>
      </c>
      <c r="C300" s="1">
        <v>26</v>
      </c>
    </row>
    <row r="301" spans="1:3" x14ac:dyDescent="0.2">
      <c r="A301" s="1" t="s">
        <v>74</v>
      </c>
      <c r="B301" s="1" t="s">
        <v>346</v>
      </c>
      <c r="C301" s="1">
        <v>25</v>
      </c>
    </row>
    <row r="302" spans="1:3" x14ac:dyDescent="0.2">
      <c r="A302" s="1" t="s">
        <v>64</v>
      </c>
      <c r="B302" s="1" t="s">
        <v>185</v>
      </c>
      <c r="C302" s="1">
        <v>25</v>
      </c>
    </row>
    <row r="303" spans="1:3" x14ac:dyDescent="0.2">
      <c r="A303" s="1" t="s">
        <v>67</v>
      </c>
      <c r="B303" s="1" t="s">
        <v>315</v>
      </c>
      <c r="C303" s="1">
        <v>25</v>
      </c>
    </row>
    <row r="304" spans="1:3" x14ac:dyDescent="0.2">
      <c r="A304" s="1" t="s">
        <v>83</v>
      </c>
      <c r="B304" s="1" t="s">
        <v>482</v>
      </c>
      <c r="C304" s="1">
        <v>25</v>
      </c>
    </row>
    <row r="305" spans="1:3" x14ac:dyDescent="0.2">
      <c r="A305" s="1" t="s">
        <v>64</v>
      </c>
      <c r="B305" s="1" t="s">
        <v>460</v>
      </c>
      <c r="C305" s="1">
        <v>25</v>
      </c>
    </row>
    <row r="306" spans="1:3" x14ac:dyDescent="0.2">
      <c r="A306" s="1" t="s">
        <v>95</v>
      </c>
      <c r="B306" s="1" t="s">
        <v>328</v>
      </c>
      <c r="C306" s="1">
        <v>25</v>
      </c>
    </row>
    <row r="307" spans="1:3" x14ac:dyDescent="0.2">
      <c r="A307" s="1" t="s">
        <v>80</v>
      </c>
      <c r="B307" s="1" t="s">
        <v>305</v>
      </c>
      <c r="C307" s="1">
        <v>25</v>
      </c>
    </row>
    <row r="308" spans="1:3" x14ac:dyDescent="0.2">
      <c r="A308" s="1" t="s">
        <v>80</v>
      </c>
      <c r="B308" s="1" t="s">
        <v>456</v>
      </c>
      <c r="C308" s="1">
        <v>25</v>
      </c>
    </row>
    <row r="309" spans="1:3" x14ac:dyDescent="0.2">
      <c r="A309" s="1" t="s">
        <v>80</v>
      </c>
      <c r="B309" s="1" t="s">
        <v>481</v>
      </c>
      <c r="C309" s="1">
        <v>25</v>
      </c>
    </row>
    <row r="310" spans="1:3" x14ac:dyDescent="0.2">
      <c r="A310" s="1" t="s">
        <v>65</v>
      </c>
      <c r="B310" s="1" t="s">
        <v>386</v>
      </c>
      <c r="C310" s="1">
        <v>25</v>
      </c>
    </row>
    <row r="311" spans="1:3" x14ac:dyDescent="0.2">
      <c r="A311" s="1" t="s">
        <v>61</v>
      </c>
      <c r="B311" s="1" t="s">
        <v>238</v>
      </c>
      <c r="C311" s="1">
        <v>25</v>
      </c>
    </row>
    <row r="312" spans="1:3" x14ac:dyDescent="0.2">
      <c r="A312" s="1" t="s">
        <v>73</v>
      </c>
      <c r="B312" s="1" t="s">
        <v>372</v>
      </c>
      <c r="C312" s="1">
        <v>25</v>
      </c>
    </row>
    <row r="313" spans="1:3" x14ac:dyDescent="0.2">
      <c r="A313" s="1" t="s">
        <v>80</v>
      </c>
      <c r="B313" s="1" t="s">
        <v>282</v>
      </c>
      <c r="C313" s="1">
        <v>25</v>
      </c>
    </row>
    <row r="314" spans="1:3" x14ac:dyDescent="0.2">
      <c r="A314" s="1" t="s">
        <v>80</v>
      </c>
      <c r="B314" s="1" t="s">
        <v>355</v>
      </c>
      <c r="C314" s="1">
        <v>25</v>
      </c>
    </row>
    <row r="315" spans="1:3" x14ac:dyDescent="0.2">
      <c r="A315" s="1" t="s">
        <v>81</v>
      </c>
      <c r="B315" s="1" t="s">
        <v>487</v>
      </c>
      <c r="C315" s="1">
        <v>25</v>
      </c>
    </row>
    <row r="316" spans="1:3" x14ac:dyDescent="0.2">
      <c r="A316" s="1" t="s">
        <v>80</v>
      </c>
      <c r="B316" s="1" t="s">
        <v>449</v>
      </c>
      <c r="C316" s="1">
        <v>25</v>
      </c>
    </row>
    <row r="317" spans="1:3" x14ac:dyDescent="0.2">
      <c r="A317" s="1" t="s">
        <v>66</v>
      </c>
      <c r="B317" s="1" t="s">
        <v>455</v>
      </c>
      <c r="C317" s="1">
        <v>25</v>
      </c>
    </row>
    <row r="318" spans="1:3" x14ac:dyDescent="0.2">
      <c r="A318" s="1" t="s">
        <v>61</v>
      </c>
      <c r="B318" s="1" t="s">
        <v>421</v>
      </c>
      <c r="C318" s="1">
        <v>25</v>
      </c>
    </row>
    <row r="319" spans="1:3" x14ac:dyDescent="0.2">
      <c r="A319" s="1" t="s">
        <v>74</v>
      </c>
      <c r="B319" s="1" t="s">
        <v>364</v>
      </c>
      <c r="C319" s="1">
        <v>25</v>
      </c>
    </row>
    <row r="320" spans="1:3" x14ac:dyDescent="0.2">
      <c r="A320" s="1" t="s">
        <v>73</v>
      </c>
      <c r="B320" s="1" t="s">
        <v>450</v>
      </c>
      <c r="C320" s="1">
        <v>25</v>
      </c>
    </row>
    <row r="321" spans="1:3" x14ac:dyDescent="0.2">
      <c r="A321" s="1" t="s">
        <v>84</v>
      </c>
      <c r="B321" s="1" t="s">
        <v>221</v>
      </c>
      <c r="C321" s="1">
        <v>25</v>
      </c>
    </row>
    <row r="322" spans="1:3" x14ac:dyDescent="0.2">
      <c r="A322" s="1" t="s">
        <v>91</v>
      </c>
      <c r="B322" s="1" t="s">
        <v>419</v>
      </c>
      <c r="C322" s="1">
        <v>24</v>
      </c>
    </row>
    <row r="323" spans="1:3" x14ac:dyDescent="0.2">
      <c r="A323" s="1" t="s">
        <v>89</v>
      </c>
      <c r="B323" s="1" t="s">
        <v>378</v>
      </c>
      <c r="C323" s="1">
        <v>24</v>
      </c>
    </row>
    <row r="324" spans="1:3" x14ac:dyDescent="0.2">
      <c r="A324" s="1" t="s">
        <v>64</v>
      </c>
      <c r="B324" s="1" t="s">
        <v>433</v>
      </c>
      <c r="C324" s="1">
        <v>24</v>
      </c>
    </row>
    <row r="325" spans="1:3" x14ac:dyDescent="0.2">
      <c r="A325" s="1" t="s">
        <v>64</v>
      </c>
      <c r="B325" s="1" t="s">
        <v>483</v>
      </c>
      <c r="C325" s="1">
        <v>24</v>
      </c>
    </row>
    <row r="326" spans="1:3" x14ac:dyDescent="0.2">
      <c r="A326" s="1" t="s">
        <v>79</v>
      </c>
      <c r="B326" s="1" t="s">
        <v>293</v>
      </c>
      <c r="C326" s="1">
        <v>24</v>
      </c>
    </row>
    <row r="327" spans="1:3" x14ac:dyDescent="0.2">
      <c r="A327" s="1" t="s">
        <v>78</v>
      </c>
      <c r="B327" s="1" t="s">
        <v>90</v>
      </c>
      <c r="C327" s="1">
        <v>24</v>
      </c>
    </row>
    <row r="328" spans="1:3" x14ac:dyDescent="0.2">
      <c r="A328" s="1" t="s">
        <v>89</v>
      </c>
      <c r="B328" s="1" t="s">
        <v>407</v>
      </c>
      <c r="C328" s="1">
        <v>24</v>
      </c>
    </row>
    <row r="329" spans="1:3" x14ac:dyDescent="0.2">
      <c r="A329" s="1" t="s">
        <v>93</v>
      </c>
      <c r="B329" s="1" t="s">
        <v>250</v>
      </c>
      <c r="C329" s="1">
        <v>24</v>
      </c>
    </row>
    <row r="330" spans="1:3" x14ac:dyDescent="0.2">
      <c r="A330" s="1" t="s">
        <v>64</v>
      </c>
      <c r="B330" s="1" t="s">
        <v>477</v>
      </c>
      <c r="C330" s="1">
        <v>24</v>
      </c>
    </row>
    <row r="331" spans="1:3" x14ac:dyDescent="0.2">
      <c r="A331" s="1" t="s">
        <v>91</v>
      </c>
      <c r="B331" s="1" t="s">
        <v>427</v>
      </c>
      <c r="C331" s="1">
        <v>24</v>
      </c>
    </row>
    <row r="332" spans="1:3" x14ac:dyDescent="0.2">
      <c r="A332" s="1" t="s">
        <v>84</v>
      </c>
      <c r="B332" s="1" t="s">
        <v>351</v>
      </c>
      <c r="C332" s="1">
        <v>24</v>
      </c>
    </row>
    <row r="333" spans="1:3" x14ac:dyDescent="0.2">
      <c r="A333" s="1" t="s">
        <v>71</v>
      </c>
      <c r="B333" s="1" t="s">
        <v>229</v>
      </c>
      <c r="C333" s="1">
        <v>24</v>
      </c>
    </row>
    <row r="334" spans="1:3" x14ac:dyDescent="0.2">
      <c r="A334" s="1" t="s">
        <v>69</v>
      </c>
      <c r="B334" s="1" t="s">
        <v>420</v>
      </c>
      <c r="C334" s="1">
        <v>23</v>
      </c>
    </row>
    <row r="335" spans="1:3" x14ac:dyDescent="0.2">
      <c r="A335" s="1" t="s">
        <v>59</v>
      </c>
      <c r="B335" s="1" t="s">
        <v>256</v>
      </c>
      <c r="C335" s="1">
        <v>23</v>
      </c>
    </row>
    <row r="336" spans="1:3" x14ac:dyDescent="0.2">
      <c r="A336" s="1" t="s">
        <v>75</v>
      </c>
      <c r="B336" s="1" t="s">
        <v>71</v>
      </c>
      <c r="C336" s="1">
        <v>23</v>
      </c>
    </row>
    <row r="337" spans="1:3" x14ac:dyDescent="0.2">
      <c r="A337" s="1" t="s">
        <v>64</v>
      </c>
      <c r="B337" s="1" t="s">
        <v>439</v>
      </c>
      <c r="C337" s="1">
        <v>23</v>
      </c>
    </row>
    <row r="338" spans="1:3" x14ac:dyDescent="0.2">
      <c r="A338" s="1" t="s">
        <v>79</v>
      </c>
      <c r="B338" s="1" t="s">
        <v>416</v>
      </c>
      <c r="C338" s="1">
        <v>23</v>
      </c>
    </row>
    <row r="339" spans="1:3" x14ac:dyDescent="0.2">
      <c r="A339" s="1" t="s">
        <v>79</v>
      </c>
      <c r="B339" s="1" t="s">
        <v>568</v>
      </c>
      <c r="C339" s="1">
        <v>23</v>
      </c>
    </row>
    <row r="340" spans="1:3" x14ac:dyDescent="0.2">
      <c r="A340" s="1" t="s">
        <v>67</v>
      </c>
      <c r="B340" s="1" t="s">
        <v>185</v>
      </c>
      <c r="C340" s="1">
        <v>23</v>
      </c>
    </row>
    <row r="341" spans="1:3" x14ac:dyDescent="0.2">
      <c r="A341" s="1" t="s">
        <v>84</v>
      </c>
      <c r="B341" s="1" t="s">
        <v>400</v>
      </c>
      <c r="C341" s="1">
        <v>23</v>
      </c>
    </row>
    <row r="342" spans="1:3" x14ac:dyDescent="0.2">
      <c r="A342" s="1" t="s">
        <v>85</v>
      </c>
      <c r="B342" s="1" t="s">
        <v>468</v>
      </c>
      <c r="C342" s="1">
        <v>23</v>
      </c>
    </row>
    <row r="343" spans="1:3" x14ac:dyDescent="0.2">
      <c r="A343" s="1" t="s">
        <v>75</v>
      </c>
      <c r="B343" s="1" t="s">
        <v>537</v>
      </c>
      <c r="C343" s="1">
        <v>23</v>
      </c>
    </row>
    <row r="344" spans="1:3" x14ac:dyDescent="0.2">
      <c r="A344" s="1" t="s">
        <v>64</v>
      </c>
      <c r="B344" s="1" t="s">
        <v>508</v>
      </c>
      <c r="C344" s="1">
        <v>23</v>
      </c>
    </row>
    <row r="345" spans="1:3" x14ac:dyDescent="0.2">
      <c r="A345" s="1" t="s">
        <v>84</v>
      </c>
      <c r="B345" s="1" t="s">
        <v>415</v>
      </c>
      <c r="C345" s="1">
        <v>23</v>
      </c>
    </row>
    <row r="346" spans="1:3" x14ac:dyDescent="0.2">
      <c r="A346" s="1" t="s">
        <v>85</v>
      </c>
      <c r="B346" s="1" t="s">
        <v>242</v>
      </c>
      <c r="C346" s="1">
        <v>22</v>
      </c>
    </row>
    <row r="347" spans="1:3" x14ac:dyDescent="0.2">
      <c r="A347" s="1" t="s">
        <v>86</v>
      </c>
      <c r="B347" s="1" t="s">
        <v>431</v>
      </c>
      <c r="C347" s="1">
        <v>22</v>
      </c>
    </row>
    <row r="348" spans="1:3" x14ac:dyDescent="0.2">
      <c r="A348" s="1" t="s">
        <v>65</v>
      </c>
      <c r="B348" s="1" t="s">
        <v>796</v>
      </c>
      <c r="C348" s="1">
        <v>22</v>
      </c>
    </row>
    <row r="349" spans="1:3" x14ac:dyDescent="0.2">
      <c r="A349" s="1" t="s">
        <v>88</v>
      </c>
      <c r="B349" s="1" t="s">
        <v>489</v>
      </c>
      <c r="C349" s="1">
        <v>22</v>
      </c>
    </row>
    <row r="350" spans="1:3" x14ac:dyDescent="0.2">
      <c r="A350" s="1" t="s">
        <v>81</v>
      </c>
      <c r="B350" s="1" t="s">
        <v>441</v>
      </c>
      <c r="C350" s="1">
        <v>22</v>
      </c>
    </row>
    <row r="351" spans="1:3" x14ac:dyDescent="0.2">
      <c r="A351" s="1" t="s">
        <v>89</v>
      </c>
      <c r="B351" s="1" t="s">
        <v>462</v>
      </c>
      <c r="C351" s="1">
        <v>22</v>
      </c>
    </row>
    <row r="352" spans="1:3" x14ac:dyDescent="0.2">
      <c r="A352" s="1" t="s">
        <v>58</v>
      </c>
      <c r="B352" s="1" t="s">
        <v>229</v>
      </c>
      <c r="C352" s="1">
        <v>22</v>
      </c>
    </row>
    <row r="353" spans="1:3" x14ac:dyDescent="0.2">
      <c r="A353" s="1" t="s">
        <v>58</v>
      </c>
      <c r="B353" s="1" t="s">
        <v>73</v>
      </c>
      <c r="C353" s="1">
        <v>22</v>
      </c>
    </row>
    <row r="354" spans="1:3" x14ac:dyDescent="0.2">
      <c r="A354" s="1" t="s">
        <v>75</v>
      </c>
      <c r="B354" s="1" t="s">
        <v>411</v>
      </c>
      <c r="C354" s="1">
        <v>22</v>
      </c>
    </row>
    <row r="355" spans="1:3" x14ac:dyDescent="0.2">
      <c r="A355" s="1" t="s">
        <v>66</v>
      </c>
      <c r="B355" s="1" t="s">
        <v>402</v>
      </c>
      <c r="C355" s="1">
        <v>22</v>
      </c>
    </row>
    <row r="356" spans="1:3" x14ac:dyDescent="0.2">
      <c r="A356" s="1" t="s">
        <v>91</v>
      </c>
      <c r="B356" s="1" t="s">
        <v>250</v>
      </c>
      <c r="C356" s="1">
        <v>22</v>
      </c>
    </row>
    <row r="357" spans="1:3" x14ac:dyDescent="0.2">
      <c r="A357" s="1" t="s">
        <v>79</v>
      </c>
      <c r="B357" s="1" t="s">
        <v>538</v>
      </c>
      <c r="C357" s="1">
        <v>22</v>
      </c>
    </row>
    <row r="358" spans="1:3" x14ac:dyDescent="0.2">
      <c r="A358" s="1" t="s">
        <v>61</v>
      </c>
      <c r="B358" s="1" t="s">
        <v>511</v>
      </c>
      <c r="C358" s="1">
        <v>22</v>
      </c>
    </row>
    <row r="359" spans="1:3" x14ac:dyDescent="0.2">
      <c r="A359" s="1" t="s">
        <v>73</v>
      </c>
      <c r="B359" s="1" t="s">
        <v>563</v>
      </c>
      <c r="C359" s="1">
        <v>22</v>
      </c>
    </row>
    <row r="360" spans="1:3" x14ac:dyDescent="0.2">
      <c r="A360" s="1" t="s">
        <v>60</v>
      </c>
      <c r="B360" s="1" t="s">
        <v>426</v>
      </c>
      <c r="C360" s="1">
        <v>22</v>
      </c>
    </row>
    <row r="361" spans="1:3" x14ac:dyDescent="0.2">
      <c r="A361" s="1" t="s">
        <v>71</v>
      </c>
      <c r="B361" s="1" t="s">
        <v>549</v>
      </c>
      <c r="C361" s="1">
        <v>22</v>
      </c>
    </row>
    <row r="362" spans="1:3" x14ac:dyDescent="0.2">
      <c r="A362" s="1" t="s">
        <v>66</v>
      </c>
      <c r="B362" s="1" t="s">
        <v>73</v>
      </c>
      <c r="C362" s="1">
        <v>22</v>
      </c>
    </row>
    <row r="363" spans="1:3" x14ac:dyDescent="0.2">
      <c r="A363" s="1" t="s">
        <v>91</v>
      </c>
      <c r="B363" s="1" t="s">
        <v>512</v>
      </c>
      <c r="C363" s="1">
        <v>22</v>
      </c>
    </row>
    <row r="364" spans="1:3" x14ac:dyDescent="0.2">
      <c r="A364" s="1" t="s">
        <v>67</v>
      </c>
      <c r="B364" s="1" t="s">
        <v>256</v>
      </c>
      <c r="C364" s="1">
        <v>22</v>
      </c>
    </row>
    <row r="365" spans="1:3" x14ac:dyDescent="0.2">
      <c r="A365" s="1" t="s">
        <v>91</v>
      </c>
      <c r="B365" s="1" t="s">
        <v>250</v>
      </c>
      <c r="C365" s="1">
        <v>22</v>
      </c>
    </row>
    <row r="366" spans="1:3" x14ac:dyDescent="0.2">
      <c r="A366" s="1" t="s">
        <v>81</v>
      </c>
      <c r="B366" s="1" t="s">
        <v>525</v>
      </c>
      <c r="C366" s="1">
        <v>21</v>
      </c>
    </row>
    <row r="367" spans="1:3" x14ac:dyDescent="0.2">
      <c r="A367" s="1" t="s">
        <v>84</v>
      </c>
      <c r="B367" s="1" t="s">
        <v>529</v>
      </c>
      <c r="C367" s="1">
        <v>21</v>
      </c>
    </row>
    <row r="368" spans="1:3" x14ac:dyDescent="0.2">
      <c r="A368" s="1" t="s">
        <v>67</v>
      </c>
      <c r="B368" s="1" t="s">
        <v>202</v>
      </c>
      <c r="C368" s="1">
        <v>21</v>
      </c>
    </row>
    <row r="369" spans="1:3" x14ac:dyDescent="0.2">
      <c r="A369" s="1" t="s">
        <v>76</v>
      </c>
      <c r="B369" s="1" t="s">
        <v>256</v>
      </c>
      <c r="C369" s="1">
        <v>21</v>
      </c>
    </row>
    <row r="370" spans="1:3" x14ac:dyDescent="0.2">
      <c r="A370" s="1" t="s">
        <v>80</v>
      </c>
      <c r="B370" s="1" t="s">
        <v>486</v>
      </c>
      <c r="C370" s="1">
        <v>21</v>
      </c>
    </row>
    <row r="371" spans="1:3" x14ac:dyDescent="0.2">
      <c r="A371" s="1" t="s">
        <v>72</v>
      </c>
      <c r="B371" s="1" t="s">
        <v>287</v>
      </c>
      <c r="C371" s="1">
        <v>21</v>
      </c>
    </row>
    <row r="372" spans="1:3" x14ac:dyDescent="0.2">
      <c r="A372" s="1" t="s">
        <v>88</v>
      </c>
      <c r="B372" s="1" t="s">
        <v>404</v>
      </c>
      <c r="C372" s="1">
        <v>21</v>
      </c>
    </row>
    <row r="373" spans="1:3" x14ac:dyDescent="0.2">
      <c r="A373" s="1" t="s">
        <v>74</v>
      </c>
      <c r="B373" s="1" t="s">
        <v>474</v>
      </c>
      <c r="C373" s="1">
        <v>21</v>
      </c>
    </row>
    <row r="374" spans="1:3" x14ac:dyDescent="0.2">
      <c r="A374" s="1" t="s">
        <v>73</v>
      </c>
      <c r="B374" s="1" t="s">
        <v>374</v>
      </c>
      <c r="C374" s="1">
        <v>21</v>
      </c>
    </row>
    <row r="375" spans="1:3" x14ac:dyDescent="0.2">
      <c r="A375" s="1" t="s">
        <v>87</v>
      </c>
      <c r="B375" s="1" t="s">
        <v>381</v>
      </c>
      <c r="C375" s="1">
        <v>21</v>
      </c>
    </row>
    <row r="376" spans="1:3" x14ac:dyDescent="0.2">
      <c r="A376" s="1" t="s">
        <v>79</v>
      </c>
      <c r="B376" s="1" t="s">
        <v>185</v>
      </c>
      <c r="C376" s="1">
        <v>21</v>
      </c>
    </row>
    <row r="377" spans="1:3" x14ac:dyDescent="0.2">
      <c r="A377" s="1" t="s">
        <v>83</v>
      </c>
      <c r="B377" s="1" t="s">
        <v>513</v>
      </c>
      <c r="C377" s="1">
        <v>21</v>
      </c>
    </row>
    <row r="378" spans="1:3" x14ac:dyDescent="0.2">
      <c r="A378" s="1" t="s">
        <v>68</v>
      </c>
      <c r="B378" s="1" t="s">
        <v>534</v>
      </c>
      <c r="C378" s="1">
        <v>21</v>
      </c>
    </row>
    <row r="379" spans="1:3" x14ac:dyDescent="0.2">
      <c r="A379" s="1" t="s">
        <v>73</v>
      </c>
      <c r="B379" s="1" t="s">
        <v>564</v>
      </c>
      <c r="C379" s="1">
        <v>21</v>
      </c>
    </row>
    <row r="380" spans="1:3" x14ac:dyDescent="0.2">
      <c r="A380" s="1" t="s">
        <v>64</v>
      </c>
      <c r="B380" s="1" t="s">
        <v>505</v>
      </c>
      <c r="C380" s="1">
        <v>21</v>
      </c>
    </row>
    <row r="381" spans="1:3" x14ac:dyDescent="0.2">
      <c r="A381" s="1" t="s">
        <v>67</v>
      </c>
      <c r="B381" s="1" t="s">
        <v>188</v>
      </c>
      <c r="C381" s="1">
        <v>20</v>
      </c>
    </row>
    <row r="382" spans="1:3" x14ac:dyDescent="0.2">
      <c r="A382" s="1" t="s">
        <v>84</v>
      </c>
      <c r="B382" s="1" t="s">
        <v>446</v>
      </c>
      <c r="C382" s="1">
        <v>20</v>
      </c>
    </row>
    <row r="383" spans="1:3" x14ac:dyDescent="0.2">
      <c r="A383" s="1" t="s">
        <v>77</v>
      </c>
      <c r="B383" s="1" t="s">
        <v>429</v>
      </c>
      <c r="C383" s="1">
        <v>20</v>
      </c>
    </row>
    <row r="384" spans="1:3" x14ac:dyDescent="0.2">
      <c r="A384" s="1" t="s">
        <v>82</v>
      </c>
      <c r="B384" s="1" t="s">
        <v>394</v>
      </c>
      <c r="C384" s="1">
        <v>20</v>
      </c>
    </row>
    <row r="385" spans="1:3" x14ac:dyDescent="0.2">
      <c r="A385" s="1" t="s">
        <v>80</v>
      </c>
      <c r="B385" s="1" t="s">
        <v>455</v>
      </c>
      <c r="C385" s="1">
        <v>20</v>
      </c>
    </row>
    <row r="386" spans="1:3" x14ac:dyDescent="0.2">
      <c r="A386" s="1" t="s">
        <v>81</v>
      </c>
      <c r="B386" s="1" t="s">
        <v>423</v>
      </c>
      <c r="C386" s="1">
        <v>20</v>
      </c>
    </row>
    <row r="387" spans="1:3" x14ac:dyDescent="0.2">
      <c r="A387" s="1" t="s">
        <v>85</v>
      </c>
      <c r="B387" s="1" t="s">
        <v>476</v>
      </c>
      <c r="C387" s="1">
        <v>20</v>
      </c>
    </row>
    <row r="388" spans="1:3" x14ac:dyDescent="0.2">
      <c r="A388" s="1" t="s">
        <v>58</v>
      </c>
      <c r="B388" s="1" t="s">
        <v>365</v>
      </c>
      <c r="C388" s="1">
        <v>20</v>
      </c>
    </row>
    <row r="389" spans="1:3" x14ac:dyDescent="0.2">
      <c r="A389" s="1" t="s">
        <v>77</v>
      </c>
      <c r="B389" s="1" t="s">
        <v>476</v>
      </c>
      <c r="C389" s="1">
        <v>20</v>
      </c>
    </row>
    <row r="390" spans="1:3" x14ac:dyDescent="0.2">
      <c r="A390" s="1" t="s">
        <v>75</v>
      </c>
      <c r="B390" s="1" t="s">
        <v>497</v>
      </c>
      <c r="C390" s="1">
        <v>20</v>
      </c>
    </row>
    <row r="391" spans="1:3" x14ac:dyDescent="0.2">
      <c r="A391" s="1" t="s">
        <v>60</v>
      </c>
      <c r="B391" s="1" t="s">
        <v>235</v>
      </c>
      <c r="C391" s="1">
        <v>20</v>
      </c>
    </row>
    <row r="392" spans="1:3" x14ac:dyDescent="0.2">
      <c r="A392" s="1" t="s">
        <v>93</v>
      </c>
      <c r="B392" s="1" t="s">
        <v>444</v>
      </c>
      <c r="C392" s="1">
        <v>20</v>
      </c>
    </row>
    <row r="393" spans="1:3" x14ac:dyDescent="0.2">
      <c r="A393" s="1" t="s">
        <v>65</v>
      </c>
      <c r="B393" s="1" t="s">
        <v>527</v>
      </c>
      <c r="C393" s="1">
        <v>20</v>
      </c>
    </row>
    <row r="394" spans="1:3" x14ac:dyDescent="0.2">
      <c r="A394" s="1" t="s">
        <v>74</v>
      </c>
      <c r="B394" s="1" t="s">
        <v>285</v>
      </c>
      <c r="C394" s="1">
        <v>20</v>
      </c>
    </row>
    <row r="395" spans="1:3" x14ac:dyDescent="0.2">
      <c r="A395" s="1" t="s">
        <v>73</v>
      </c>
      <c r="B395" s="1" t="s">
        <v>466</v>
      </c>
      <c r="C395" s="1">
        <v>20</v>
      </c>
    </row>
    <row r="396" spans="1:3" x14ac:dyDescent="0.2">
      <c r="A396" s="1" t="s">
        <v>73</v>
      </c>
      <c r="B396" s="1" t="s">
        <v>452</v>
      </c>
      <c r="C396" s="1">
        <v>20</v>
      </c>
    </row>
    <row r="397" spans="1:3" x14ac:dyDescent="0.2">
      <c r="A397" s="1" t="s">
        <v>84</v>
      </c>
      <c r="B397" s="1" t="s">
        <v>475</v>
      </c>
      <c r="C397" s="1">
        <v>20</v>
      </c>
    </row>
    <row r="398" spans="1:3" x14ac:dyDescent="0.2">
      <c r="A398" s="1" t="s">
        <v>76</v>
      </c>
      <c r="B398" s="1" t="s">
        <v>436</v>
      </c>
      <c r="C398" s="1">
        <v>20</v>
      </c>
    </row>
    <row r="399" spans="1:3" x14ac:dyDescent="0.2">
      <c r="A399" s="1" t="s">
        <v>93</v>
      </c>
      <c r="B399" s="1" t="s">
        <v>257</v>
      </c>
      <c r="C399" s="1">
        <v>20</v>
      </c>
    </row>
    <row r="400" spans="1:3" x14ac:dyDescent="0.2">
      <c r="A400" s="1" t="s">
        <v>65</v>
      </c>
      <c r="B400" s="1" t="s">
        <v>663</v>
      </c>
      <c r="C400" s="1">
        <v>20</v>
      </c>
    </row>
    <row r="401" spans="1:3" x14ac:dyDescent="0.2">
      <c r="A401" s="1" t="s">
        <v>94</v>
      </c>
      <c r="B401" s="1" t="s">
        <v>302</v>
      </c>
      <c r="C401" s="1">
        <v>20</v>
      </c>
    </row>
    <row r="402" spans="1:3" x14ac:dyDescent="0.2">
      <c r="A402" s="1" t="s">
        <v>63</v>
      </c>
      <c r="B402" s="1" t="s">
        <v>569</v>
      </c>
      <c r="C402" s="1">
        <v>20</v>
      </c>
    </row>
    <row r="403" spans="1:3" x14ac:dyDescent="0.2">
      <c r="A403" s="1" t="s">
        <v>84</v>
      </c>
      <c r="B403" s="1" t="s">
        <v>384</v>
      </c>
      <c r="C403" s="1">
        <v>20</v>
      </c>
    </row>
    <row r="404" spans="1:3" x14ac:dyDescent="0.2">
      <c r="A404" s="1" t="s">
        <v>73</v>
      </c>
      <c r="B404" s="1" t="s">
        <v>470</v>
      </c>
      <c r="C404" s="1">
        <v>20</v>
      </c>
    </row>
    <row r="405" spans="1:3" x14ac:dyDescent="0.2">
      <c r="A405" s="1" t="s">
        <v>92</v>
      </c>
      <c r="B405" s="1" t="s">
        <v>197</v>
      </c>
      <c r="C405" s="1">
        <v>20</v>
      </c>
    </row>
    <row r="406" spans="1:3" x14ac:dyDescent="0.2">
      <c r="A406" s="1" t="s">
        <v>74</v>
      </c>
      <c r="B406" s="1" t="s">
        <v>642</v>
      </c>
      <c r="C406" s="1">
        <v>20</v>
      </c>
    </row>
    <row r="407" spans="1:3" x14ac:dyDescent="0.2">
      <c r="A407" s="1" t="s">
        <v>72</v>
      </c>
      <c r="B407" s="1" t="s">
        <v>606</v>
      </c>
      <c r="C407" s="1">
        <v>20</v>
      </c>
    </row>
    <row r="408" spans="1:3" x14ac:dyDescent="0.2">
      <c r="A408" s="1" t="s">
        <v>95</v>
      </c>
      <c r="B408" s="1" t="s">
        <v>61</v>
      </c>
      <c r="C408" s="1">
        <v>19</v>
      </c>
    </row>
    <row r="409" spans="1:3" x14ac:dyDescent="0.2">
      <c r="A409" s="1" t="s">
        <v>72</v>
      </c>
      <c r="B409" s="1" t="s">
        <v>471</v>
      </c>
      <c r="C409" s="1">
        <v>19</v>
      </c>
    </row>
    <row r="410" spans="1:3" x14ac:dyDescent="0.2">
      <c r="A410" s="1" t="s">
        <v>68</v>
      </c>
      <c r="B410" s="1" t="s">
        <v>554</v>
      </c>
      <c r="C410" s="1">
        <v>19</v>
      </c>
    </row>
    <row r="411" spans="1:3" x14ac:dyDescent="0.2">
      <c r="A411" s="1" t="s">
        <v>81</v>
      </c>
      <c r="B411" s="1" t="s">
        <v>457</v>
      </c>
      <c r="C411" s="1">
        <v>19</v>
      </c>
    </row>
    <row r="412" spans="1:3" x14ac:dyDescent="0.2">
      <c r="A412" s="1" t="s">
        <v>85</v>
      </c>
      <c r="B412" s="1" t="s">
        <v>435</v>
      </c>
      <c r="C412" s="1">
        <v>19</v>
      </c>
    </row>
    <row r="413" spans="1:3" x14ac:dyDescent="0.2">
      <c r="A413" s="1" t="s">
        <v>85</v>
      </c>
      <c r="B413" s="1" t="s">
        <v>440</v>
      </c>
      <c r="C413" s="1">
        <v>19</v>
      </c>
    </row>
    <row r="414" spans="1:3" x14ac:dyDescent="0.2">
      <c r="A414" s="1" t="s">
        <v>77</v>
      </c>
      <c r="B414" s="1" t="s">
        <v>418</v>
      </c>
      <c r="C414" s="1">
        <v>19</v>
      </c>
    </row>
    <row r="415" spans="1:3" x14ac:dyDescent="0.2">
      <c r="A415" s="1" t="s">
        <v>75</v>
      </c>
      <c r="B415" s="1" t="s">
        <v>437</v>
      </c>
      <c r="C415" s="1">
        <v>19</v>
      </c>
    </row>
    <row r="416" spans="1:3" x14ac:dyDescent="0.2">
      <c r="A416" s="1" t="s">
        <v>83</v>
      </c>
      <c r="B416" s="1" t="s">
        <v>501</v>
      </c>
      <c r="C416" s="1">
        <v>19</v>
      </c>
    </row>
    <row r="417" spans="1:3" x14ac:dyDescent="0.2">
      <c r="A417" s="1" t="s">
        <v>86</v>
      </c>
      <c r="B417" s="1" t="s">
        <v>535</v>
      </c>
      <c r="C417" s="1">
        <v>19</v>
      </c>
    </row>
    <row r="418" spans="1:3" x14ac:dyDescent="0.2">
      <c r="A418" s="1" t="s">
        <v>64</v>
      </c>
      <c r="B418" s="1" t="s">
        <v>453</v>
      </c>
      <c r="C418" s="1">
        <v>19</v>
      </c>
    </row>
    <row r="419" spans="1:3" x14ac:dyDescent="0.2">
      <c r="A419" s="1" t="s">
        <v>79</v>
      </c>
      <c r="B419" s="1" t="s">
        <v>391</v>
      </c>
      <c r="C419" s="1">
        <v>19</v>
      </c>
    </row>
    <row r="420" spans="1:3" x14ac:dyDescent="0.2">
      <c r="A420" s="1" t="s">
        <v>77</v>
      </c>
      <c r="B420" s="1" t="s">
        <v>677</v>
      </c>
      <c r="C420" s="1">
        <v>19</v>
      </c>
    </row>
    <row r="421" spans="1:3" x14ac:dyDescent="0.2">
      <c r="A421" s="1" t="s">
        <v>84</v>
      </c>
      <c r="B421" s="1" t="s">
        <v>473</v>
      </c>
      <c r="C421" s="1">
        <v>19</v>
      </c>
    </row>
    <row r="422" spans="1:3" x14ac:dyDescent="0.2">
      <c r="A422" s="1" t="s">
        <v>72</v>
      </c>
      <c r="B422" s="1" t="s">
        <v>524</v>
      </c>
      <c r="C422" s="1">
        <v>19</v>
      </c>
    </row>
    <row r="423" spans="1:3" x14ac:dyDescent="0.2">
      <c r="A423" s="1" t="s">
        <v>94</v>
      </c>
      <c r="B423" s="1" t="s">
        <v>499</v>
      </c>
      <c r="C423" s="1">
        <v>19</v>
      </c>
    </row>
    <row r="424" spans="1:3" x14ac:dyDescent="0.2">
      <c r="A424" s="1" t="s">
        <v>73</v>
      </c>
      <c r="B424" s="1" t="s">
        <v>493</v>
      </c>
      <c r="C424" s="1">
        <v>19</v>
      </c>
    </row>
    <row r="425" spans="1:3" x14ac:dyDescent="0.2">
      <c r="A425" s="1" t="s">
        <v>84</v>
      </c>
      <c r="B425" s="1" t="s">
        <v>295</v>
      </c>
      <c r="C425" s="1">
        <v>19</v>
      </c>
    </row>
    <row r="426" spans="1:3" x14ac:dyDescent="0.2">
      <c r="A426" s="1" t="s">
        <v>82</v>
      </c>
      <c r="B426" s="1" t="s">
        <v>561</v>
      </c>
      <c r="C426" s="1">
        <v>19</v>
      </c>
    </row>
    <row r="427" spans="1:3" x14ac:dyDescent="0.2">
      <c r="A427" s="1" t="s">
        <v>61</v>
      </c>
      <c r="B427" s="1" t="s">
        <v>73</v>
      </c>
      <c r="C427" s="1">
        <v>18</v>
      </c>
    </row>
    <row r="428" spans="1:3" x14ac:dyDescent="0.2">
      <c r="A428" s="1" t="s">
        <v>73</v>
      </c>
      <c r="B428" s="1" t="s">
        <v>469</v>
      </c>
      <c r="C428" s="1">
        <v>18</v>
      </c>
    </row>
    <row r="429" spans="1:3" x14ac:dyDescent="0.2">
      <c r="A429" s="1" t="s">
        <v>76</v>
      </c>
      <c r="B429" s="1" t="s">
        <v>439</v>
      </c>
      <c r="C429" s="1">
        <v>18</v>
      </c>
    </row>
    <row r="430" spans="1:3" x14ac:dyDescent="0.2">
      <c r="A430" s="1" t="s">
        <v>75</v>
      </c>
      <c r="B430" s="1" t="s">
        <v>73</v>
      </c>
      <c r="C430" s="1">
        <v>18</v>
      </c>
    </row>
    <row r="431" spans="1:3" x14ac:dyDescent="0.2">
      <c r="A431" s="1" t="s">
        <v>66</v>
      </c>
      <c r="B431" s="1" t="s">
        <v>457</v>
      </c>
      <c r="C431" s="1">
        <v>18</v>
      </c>
    </row>
    <row r="432" spans="1:3" x14ac:dyDescent="0.2">
      <c r="A432" s="1" t="s">
        <v>92</v>
      </c>
      <c r="B432" s="1" t="s">
        <v>73</v>
      </c>
      <c r="C432" s="1">
        <v>18</v>
      </c>
    </row>
    <row r="433" spans="1:3" x14ac:dyDescent="0.2">
      <c r="A433" s="1" t="s">
        <v>94</v>
      </c>
      <c r="B433" s="1" t="s">
        <v>557</v>
      </c>
      <c r="C433" s="1">
        <v>18</v>
      </c>
    </row>
    <row r="434" spans="1:3" x14ac:dyDescent="0.2">
      <c r="A434" s="1" t="s">
        <v>64</v>
      </c>
      <c r="B434" s="1" t="s">
        <v>580</v>
      </c>
      <c r="C434" s="1">
        <v>18</v>
      </c>
    </row>
    <row r="435" spans="1:3" x14ac:dyDescent="0.2">
      <c r="A435" s="1" t="s">
        <v>88</v>
      </c>
      <c r="B435" s="1" t="s">
        <v>522</v>
      </c>
      <c r="C435" s="1">
        <v>18</v>
      </c>
    </row>
    <row r="436" spans="1:3" x14ac:dyDescent="0.2">
      <c r="A436" s="1" t="s">
        <v>67</v>
      </c>
      <c r="B436" s="1" t="s">
        <v>457</v>
      </c>
      <c r="C436" s="1">
        <v>18</v>
      </c>
    </row>
    <row r="437" spans="1:3" x14ac:dyDescent="0.2">
      <c r="A437" s="1" t="s">
        <v>59</v>
      </c>
      <c r="B437" s="1" t="s">
        <v>488</v>
      </c>
      <c r="C437" s="1">
        <v>18</v>
      </c>
    </row>
    <row r="438" spans="1:3" x14ac:dyDescent="0.2">
      <c r="A438" s="1" t="s">
        <v>85</v>
      </c>
      <c r="B438" s="1" t="s">
        <v>494</v>
      </c>
      <c r="C438" s="1">
        <v>18</v>
      </c>
    </row>
    <row r="439" spans="1:3" x14ac:dyDescent="0.2">
      <c r="A439" s="1" t="s">
        <v>82</v>
      </c>
      <c r="B439" s="1" t="s">
        <v>547</v>
      </c>
      <c r="C439" s="1">
        <v>18</v>
      </c>
    </row>
    <row r="440" spans="1:3" x14ac:dyDescent="0.2">
      <c r="A440" s="1" t="s">
        <v>83</v>
      </c>
      <c r="B440" s="1" t="s">
        <v>485</v>
      </c>
      <c r="C440" s="1">
        <v>18</v>
      </c>
    </row>
    <row r="441" spans="1:3" x14ac:dyDescent="0.2">
      <c r="A441" s="1" t="s">
        <v>91</v>
      </c>
      <c r="B441" s="1" t="s">
        <v>646</v>
      </c>
      <c r="C441" s="1">
        <v>18</v>
      </c>
    </row>
    <row r="442" spans="1:3" x14ac:dyDescent="0.2">
      <c r="A442" s="1" t="s">
        <v>57</v>
      </c>
      <c r="B442" s="1" t="s">
        <v>597</v>
      </c>
      <c r="C442" s="1">
        <v>18</v>
      </c>
    </row>
    <row r="443" spans="1:3" x14ac:dyDescent="0.2">
      <c r="A443" s="1" t="s">
        <v>81</v>
      </c>
      <c r="B443" s="1" t="s">
        <v>448</v>
      </c>
      <c r="C443" s="1">
        <v>18</v>
      </c>
    </row>
    <row r="444" spans="1:3" x14ac:dyDescent="0.2">
      <c r="A444" s="1" t="s">
        <v>76</v>
      </c>
      <c r="B444" s="1" t="s">
        <v>490</v>
      </c>
      <c r="C444" s="1">
        <v>18</v>
      </c>
    </row>
    <row r="445" spans="1:3" x14ac:dyDescent="0.2">
      <c r="A445" s="1" t="s">
        <v>80</v>
      </c>
      <c r="B445" s="1" t="s">
        <v>530</v>
      </c>
      <c r="C445" s="1">
        <v>18</v>
      </c>
    </row>
    <row r="446" spans="1:3" x14ac:dyDescent="0.2">
      <c r="A446" s="1" t="s">
        <v>83</v>
      </c>
      <c r="B446" s="1" t="s">
        <v>502</v>
      </c>
      <c r="C446" s="1">
        <v>18</v>
      </c>
    </row>
    <row r="447" spans="1:3" x14ac:dyDescent="0.2">
      <c r="A447" s="1" t="s">
        <v>64</v>
      </c>
      <c r="B447" s="1" t="s">
        <v>532</v>
      </c>
      <c r="C447" s="1">
        <v>18</v>
      </c>
    </row>
    <row r="448" spans="1:3" x14ac:dyDescent="0.2">
      <c r="A448" s="1" t="s">
        <v>79</v>
      </c>
      <c r="B448" s="1" t="s">
        <v>197</v>
      </c>
      <c r="C448" s="1">
        <v>18</v>
      </c>
    </row>
    <row r="449" spans="1:3" x14ac:dyDescent="0.2">
      <c r="A449" s="1" t="s">
        <v>73</v>
      </c>
      <c r="B449" s="1" t="s">
        <v>648</v>
      </c>
      <c r="C449" s="1">
        <v>18</v>
      </c>
    </row>
    <row r="450" spans="1:3" x14ac:dyDescent="0.2">
      <c r="A450" s="1" t="s">
        <v>87</v>
      </c>
      <c r="B450" s="1" t="s">
        <v>533</v>
      </c>
      <c r="C450" s="1">
        <v>18</v>
      </c>
    </row>
    <row r="451" spans="1:3" x14ac:dyDescent="0.2">
      <c r="A451" s="1" t="s">
        <v>93</v>
      </c>
      <c r="B451" s="1" t="s">
        <v>62</v>
      </c>
      <c r="C451" s="1">
        <v>18</v>
      </c>
    </row>
    <row r="452" spans="1:3" x14ac:dyDescent="0.2">
      <c r="A452" s="1" t="s">
        <v>78</v>
      </c>
      <c r="B452" s="1" t="s">
        <v>386</v>
      </c>
      <c r="C452" s="1">
        <v>17</v>
      </c>
    </row>
    <row r="453" spans="1:3" x14ac:dyDescent="0.2">
      <c r="A453" s="1" t="s">
        <v>76</v>
      </c>
      <c r="B453" s="1" t="s">
        <v>551</v>
      </c>
      <c r="C453" s="1">
        <v>17</v>
      </c>
    </row>
    <row r="454" spans="1:3" x14ac:dyDescent="0.2">
      <c r="A454" s="1" t="s">
        <v>85</v>
      </c>
      <c r="B454" s="1" t="s">
        <v>250</v>
      </c>
      <c r="C454" s="1">
        <v>17</v>
      </c>
    </row>
    <row r="455" spans="1:3" x14ac:dyDescent="0.2">
      <c r="A455" s="1" t="s">
        <v>60</v>
      </c>
      <c r="B455" s="1" t="s">
        <v>430</v>
      </c>
      <c r="C455" s="1">
        <v>17</v>
      </c>
    </row>
    <row r="456" spans="1:3" x14ac:dyDescent="0.2">
      <c r="A456" s="1" t="s">
        <v>80</v>
      </c>
      <c r="B456" s="1" t="s">
        <v>460</v>
      </c>
      <c r="C456" s="1">
        <v>17</v>
      </c>
    </row>
    <row r="457" spans="1:3" x14ac:dyDescent="0.2">
      <c r="A457" s="1" t="s">
        <v>64</v>
      </c>
      <c r="B457" s="1" t="s">
        <v>478</v>
      </c>
      <c r="C457" s="1">
        <v>17</v>
      </c>
    </row>
    <row r="458" spans="1:3" x14ac:dyDescent="0.2">
      <c r="A458" s="1" t="s">
        <v>61</v>
      </c>
      <c r="B458" s="1" t="s">
        <v>679</v>
      </c>
      <c r="C458" s="1">
        <v>17</v>
      </c>
    </row>
    <row r="459" spans="1:3" x14ac:dyDescent="0.2">
      <c r="A459" s="1" t="s">
        <v>73</v>
      </c>
      <c r="B459" s="1" t="s">
        <v>536</v>
      </c>
      <c r="C459" s="1">
        <v>17</v>
      </c>
    </row>
    <row r="460" spans="1:3" x14ac:dyDescent="0.2">
      <c r="A460" s="1" t="s">
        <v>87</v>
      </c>
      <c r="B460" s="1" t="s">
        <v>205</v>
      </c>
      <c r="C460" s="1">
        <v>17</v>
      </c>
    </row>
    <row r="461" spans="1:3" x14ac:dyDescent="0.2">
      <c r="A461" s="1" t="s">
        <v>60</v>
      </c>
      <c r="B461" s="1" t="s">
        <v>420</v>
      </c>
      <c r="C461" s="1">
        <v>17</v>
      </c>
    </row>
    <row r="462" spans="1:3" x14ac:dyDescent="0.2">
      <c r="A462" s="1" t="s">
        <v>80</v>
      </c>
      <c r="B462" s="1" t="s">
        <v>507</v>
      </c>
      <c r="C462" s="1">
        <v>17</v>
      </c>
    </row>
    <row r="463" spans="1:3" x14ac:dyDescent="0.2">
      <c r="A463" s="1" t="s">
        <v>93</v>
      </c>
      <c r="B463" s="1" t="s">
        <v>453</v>
      </c>
      <c r="C463" s="1">
        <v>17</v>
      </c>
    </row>
    <row r="464" spans="1:3" x14ac:dyDescent="0.2">
      <c r="A464" s="1" t="s">
        <v>92</v>
      </c>
      <c r="B464" s="1" t="s">
        <v>675</v>
      </c>
      <c r="C464" s="1">
        <v>17</v>
      </c>
    </row>
    <row r="465" spans="1:3" x14ac:dyDescent="0.2">
      <c r="A465" s="1" t="s">
        <v>94</v>
      </c>
      <c r="B465" s="1" t="s">
        <v>337</v>
      </c>
      <c r="C465" s="1">
        <v>17</v>
      </c>
    </row>
    <row r="466" spans="1:3" x14ac:dyDescent="0.2">
      <c r="A466" s="1" t="s">
        <v>94</v>
      </c>
      <c r="B466" s="1" t="s">
        <v>280</v>
      </c>
      <c r="C466" s="1">
        <v>17</v>
      </c>
    </row>
    <row r="467" spans="1:3" x14ac:dyDescent="0.2">
      <c r="A467" s="1" t="s">
        <v>61</v>
      </c>
      <c r="B467" s="1" t="s">
        <v>586</v>
      </c>
      <c r="C467" s="1">
        <v>17</v>
      </c>
    </row>
    <row r="468" spans="1:3" x14ac:dyDescent="0.2">
      <c r="A468" s="1" t="s">
        <v>62</v>
      </c>
      <c r="B468" s="1" t="s">
        <v>229</v>
      </c>
      <c r="C468" s="1">
        <v>17</v>
      </c>
    </row>
    <row r="469" spans="1:3" x14ac:dyDescent="0.2">
      <c r="A469" s="1" t="s">
        <v>95</v>
      </c>
      <c r="B469" s="1" t="s">
        <v>454</v>
      </c>
      <c r="C469" s="1">
        <v>17</v>
      </c>
    </row>
    <row r="470" spans="1:3" x14ac:dyDescent="0.2">
      <c r="A470" s="1" t="s">
        <v>81</v>
      </c>
      <c r="B470" s="1" t="s">
        <v>506</v>
      </c>
      <c r="C470" s="1">
        <v>17</v>
      </c>
    </row>
    <row r="471" spans="1:3" x14ac:dyDescent="0.2">
      <c r="A471" s="1" t="s">
        <v>89</v>
      </c>
      <c r="B471" s="1" t="s">
        <v>576</v>
      </c>
      <c r="C471" s="1">
        <v>17</v>
      </c>
    </row>
    <row r="472" spans="1:3" x14ac:dyDescent="0.2">
      <c r="A472" s="1" t="s">
        <v>76</v>
      </c>
      <c r="B472" s="1" t="s">
        <v>619</v>
      </c>
      <c r="C472" s="1">
        <v>17</v>
      </c>
    </row>
    <row r="473" spans="1:3" x14ac:dyDescent="0.2">
      <c r="A473" s="1" t="s">
        <v>82</v>
      </c>
      <c r="B473" s="1" t="s">
        <v>582</v>
      </c>
      <c r="C473" s="1">
        <v>17</v>
      </c>
    </row>
    <row r="474" spans="1:3" x14ac:dyDescent="0.2">
      <c r="A474" s="1" t="s">
        <v>64</v>
      </c>
      <c r="B474" s="1" t="s">
        <v>614</v>
      </c>
      <c r="C474" s="1">
        <v>17</v>
      </c>
    </row>
    <row r="475" spans="1:3" x14ac:dyDescent="0.2">
      <c r="A475" s="1" t="s">
        <v>61</v>
      </c>
      <c r="B475" s="1" t="s">
        <v>719</v>
      </c>
      <c r="C475" s="1">
        <v>17</v>
      </c>
    </row>
    <row r="476" spans="1:3" x14ac:dyDescent="0.2">
      <c r="A476" s="1" t="s">
        <v>61</v>
      </c>
      <c r="B476" s="1" t="s">
        <v>457</v>
      </c>
      <c r="C476" s="1">
        <v>17</v>
      </c>
    </row>
    <row r="477" spans="1:3" x14ac:dyDescent="0.2">
      <c r="A477" s="1" t="s">
        <v>83</v>
      </c>
      <c r="B477" s="1" t="s">
        <v>617</v>
      </c>
      <c r="C477" s="1">
        <v>17</v>
      </c>
    </row>
    <row r="478" spans="1:3" x14ac:dyDescent="0.2">
      <c r="A478" s="1" t="s">
        <v>89</v>
      </c>
      <c r="B478" s="1" t="s">
        <v>629</v>
      </c>
      <c r="C478" s="1">
        <v>16</v>
      </c>
    </row>
    <row r="479" spans="1:3" x14ac:dyDescent="0.2">
      <c r="A479" s="1" t="s">
        <v>58</v>
      </c>
      <c r="B479" s="1" t="s">
        <v>480</v>
      </c>
      <c r="C479" s="1">
        <v>16</v>
      </c>
    </row>
    <row r="480" spans="1:3" x14ac:dyDescent="0.2">
      <c r="A480" s="1" t="s">
        <v>82</v>
      </c>
      <c r="B480" s="1" t="s">
        <v>503</v>
      </c>
      <c r="C480" s="1">
        <v>16</v>
      </c>
    </row>
    <row r="481" spans="1:3" x14ac:dyDescent="0.2">
      <c r="A481" s="1" t="s">
        <v>93</v>
      </c>
      <c r="B481" s="1" t="s">
        <v>516</v>
      </c>
      <c r="C481" s="1">
        <v>16</v>
      </c>
    </row>
    <row r="482" spans="1:3" x14ac:dyDescent="0.2">
      <c r="A482" s="1" t="s">
        <v>61</v>
      </c>
      <c r="B482" s="1" t="s">
        <v>556</v>
      </c>
      <c r="C482" s="1">
        <v>16</v>
      </c>
    </row>
    <row r="483" spans="1:3" x14ac:dyDescent="0.2">
      <c r="A483" s="1" t="s">
        <v>96</v>
      </c>
      <c r="B483" s="1" t="s">
        <v>495</v>
      </c>
      <c r="C483" s="1">
        <v>16</v>
      </c>
    </row>
    <row r="484" spans="1:3" x14ac:dyDescent="0.2">
      <c r="A484" s="1" t="s">
        <v>81</v>
      </c>
      <c r="B484" s="1" t="s">
        <v>73</v>
      </c>
      <c r="C484" s="1">
        <v>16</v>
      </c>
    </row>
    <row r="485" spans="1:3" x14ac:dyDescent="0.2">
      <c r="A485" s="1" t="s">
        <v>74</v>
      </c>
      <c r="B485" s="1" t="s">
        <v>188</v>
      </c>
      <c r="C485" s="1">
        <v>16</v>
      </c>
    </row>
    <row r="486" spans="1:3" x14ac:dyDescent="0.2">
      <c r="A486" s="1" t="s">
        <v>63</v>
      </c>
      <c r="B486" s="1" t="s">
        <v>665</v>
      </c>
      <c r="C486" s="1">
        <v>16</v>
      </c>
    </row>
    <row r="487" spans="1:3" x14ac:dyDescent="0.2">
      <c r="A487" s="1" t="s">
        <v>76</v>
      </c>
      <c r="B487" s="1" t="s">
        <v>585</v>
      </c>
      <c r="C487" s="1">
        <v>16</v>
      </c>
    </row>
    <row r="488" spans="1:3" x14ac:dyDescent="0.2">
      <c r="A488" s="1" t="s">
        <v>77</v>
      </c>
      <c r="B488" s="1" t="s">
        <v>504</v>
      </c>
      <c r="C488" s="1">
        <v>16</v>
      </c>
    </row>
    <row r="489" spans="1:3" x14ac:dyDescent="0.2">
      <c r="A489" s="1" t="s">
        <v>91</v>
      </c>
      <c r="B489" s="1" t="s">
        <v>509</v>
      </c>
      <c r="C489" s="1">
        <v>16</v>
      </c>
    </row>
    <row r="490" spans="1:3" x14ac:dyDescent="0.2">
      <c r="A490" s="1" t="s">
        <v>67</v>
      </c>
      <c r="B490" s="1" t="s">
        <v>523</v>
      </c>
      <c r="C490" s="1">
        <v>16</v>
      </c>
    </row>
    <row r="491" spans="1:3" x14ac:dyDescent="0.2">
      <c r="A491" s="1" t="s">
        <v>67</v>
      </c>
      <c r="B491" s="1" t="s">
        <v>245</v>
      </c>
      <c r="C491" s="1">
        <v>16</v>
      </c>
    </row>
    <row r="492" spans="1:3" x14ac:dyDescent="0.2">
      <c r="A492" s="1" t="s">
        <v>81</v>
      </c>
      <c r="B492" s="1" t="s">
        <v>647</v>
      </c>
      <c r="C492" s="1">
        <v>16</v>
      </c>
    </row>
    <row r="493" spans="1:3" x14ac:dyDescent="0.2">
      <c r="A493" s="1" t="s">
        <v>89</v>
      </c>
      <c r="B493" s="1" t="s">
        <v>587</v>
      </c>
      <c r="C493" s="1">
        <v>16</v>
      </c>
    </row>
    <row r="494" spans="1:3" x14ac:dyDescent="0.2">
      <c r="A494" s="1" t="s">
        <v>73</v>
      </c>
      <c r="B494" s="1" t="s">
        <v>541</v>
      </c>
      <c r="C494" s="1">
        <v>16</v>
      </c>
    </row>
    <row r="495" spans="1:3" x14ac:dyDescent="0.2">
      <c r="A495" s="1" t="s">
        <v>73</v>
      </c>
      <c r="B495" s="1" t="s">
        <v>579</v>
      </c>
      <c r="C495" s="1">
        <v>16</v>
      </c>
    </row>
    <row r="496" spans="1:3" x14ac:dyDescent="0.2">
      <c r="A496" s="1" t="s">
        <v>59</v>
      </c>
      <c r="B496" s="1" t="s">
        <v>293</v>
      </c>
      <c r="C496" s="1">
        <v>16</v>
      </c>
    </row>
    <row r="497" spans="1:3" x14ac:dyDescent="0.2">
      <c r="A497" s="1" t="s">
        <v>76</v>
      </c>
      <c r="B497" s="1" t="s">
        <v>500</v>
      </c>
      <c r="C497" s="1">
        <v>16</v>
      </c>
    </row>
    <row r="498" spans="1:3" x14ac:dyDescent="0.2">
      <c r="A498" s="1" t="s">
        <v>64</v>
      </c>
      <c r="B498" s="1" t="s">
        <v>553</v>
      </c>
      <c r="C498" s="1">
        <v>16</v>
      </c>
    </row>
    <row r="499" spans="1:3" x14ac:dyDescent="0.2">
      <c r="A499" s="1" t="s">
        <v>63</v>
      </c>
      <c r="B499" s="1" t="s">
        <v>546</v>
      </c>
      <c r="C499" s="1">
        <v>16</v>
      </c>
    </row>
    <row r="500" spans="1:3" x14ac:dyDescent="0.2">
      <c r="A500" s="1" t="s">
        <v>84</v>
      </c>
      <c r="B500" s="1" t="s">
        <v>419</v>
      </c>
      <c r="C500" s="1">
        <v>16</v>
      </c>
    </row>
    <row r="501" spans="1:3" x14ac:dyDescent="0.2">
      <c r="A501" s="1" t="s">
        <v>84</v>
      </c>
      <c r="B501" s="1" t="s">
        <v>577</v>
      </c>
      <c r="C501" s="1">
        <v>16</v>
      </c>
    </row>
    <row r="502" spans="1:3" x14ac:dyDescent="0.2">
      <c r="A502" s="1" t="s">
        <v>80</v>
      </c>
      <c r="B502" s="1" t="s">
        <v>582</v>
      </c>
      <c r="C502" s="1">
        <v>16</v>
      </c>
    </row>
    <row r="503" spans="1:3" x14ac:dyDescent="0.2">
      <c r="A503" s="1" t="s">
        <v>92</v>
      </c>
      <c r="B503" s="1" t="s">
        <v>652</v>
      </c>
      <c r="C503" s="1">
        <v>16</v>
      </c>
    </row>
    <row r="504" spans="1:3" x14ac:dyDescent="0.2">
      <c r="A504" s="1" t="s">
        <v>92</v>
      </c>
      <c r="B504" s="1" t="s">
        <v>600</v>
      </c>
      <c r="C504" s="1">
        <v>16</v>
      </c>
    </row>
    <row r="505" spans="1:3" x14ac:dyDescent="0.2">
      <c r="A505" s="1" t="s">
        <v>69</v>
      </c>
      <c r="B505" s="1" t="s">
        <v>599</v>
      </c>
      <c r="C505" s="1">
        <v>16</v>
      </c>
    </row>
    <row r="506" spans="1:3" x14ac:dyDescent="0.2">
      <c r="A506" s="1" t="s">
        <v>81</v>
      </c>
      <c r="B506" s="1" t="s">
        <v>594</v>
      </c>
      <c r="C506" s="1">
        <v>16</v>
      </c>
    </row>
    <row r="507" spans="1:3" x14ac:dyDescent="0.2">
      <c r="A507" s="1" t="s">
        <v>65</v>
      </c>
      <c r="B507" s="1" t="s">
        <v>515</v>
      </c>
      <c r="C507" s="1">
        <v>16</v>
      </c>
    </row>
    <row r="508" spans="1:3" x14ac:dyDescent="0.2">
      <c r="A508" s="1" t="s">
        <v>77</v>
      </c>
      <c r="B508" s="1" t="s">
        <v>212</v>
      </c>
      <c r="C508" s="1">
        <v>15</v>
      </c>
    </row>
    <row r="509" spans="1:3" x14ac:dyDescent="0.2">
      <c r="A509" s="1" t="s">
        <v>87</v>
      </c>
      <c r="B509" s="1" t="s">
        <v>543</v>
      </c>
      <c r="C509" s="1">
        <v>15</v>
      </c>
    </row>
    <row r="510" spans="1:3" x14ac:dyDescent="0.2">
      <c r="A510" s="1" t="s">
        <v>60</v>
      </c>
      <c r="B510" s="1" t="s">
        <v>630</v>
      </c>
      <c r="C510" s="1">
        <v>15</v>
      </c>
    </row>
    <row r="511" spans="1:3" x14ac:dyDescent="0.2">
      <c r="A511" s="1" t="s">
        <v>80</v>
      </c>
      <c r="B511" s="1" t="s">
        <v>394</v>
      </c>
      <c r="C511" s="1">
        <v>15</v>
      </c>
    </row>
    <row r="512" spans="1:3" x14ac:dyDescent="0.2">
      <c r="A512" s="1" t="s">
        <v>88</v>
      </c>
      <c r="B512" s="1" t="s">
        <v>583</v>
      </c>
      <c r="C512" s="1">
        <v>15</v>
      </c>
    </row>
    <row r="513" spans="1:3" x14ac:dyDescent="0.2">
      <c r="A513" s="1" t="s">
        <v>95</v>
      </c>
      <c r="B513" s="1" t="s">
        <v>545</v>
      </c>
      <c r="C513" s="1">
        <v>15</v>
      </c>
    </row>
    <row r="514" spans="1:3" x14ac:dyDescent="0.2">
      <c r="A514" s="1" t="s">
        <v>81</v>
      </c>
      <c r="B514" s="1" t="s">
        <v>479</v>
      </c>
      <c r="C514" s="1">
        <v>15</v>
      </c>
    </row>
    <row r="515" spans="1:3" x14ac:dyDescent="0.2">
      <c r="A515" s="1" t="s">
        <v>81</v>
      </c>
      <c r="B515" s="1" t="s">
        <v>669</v>
      </c>
      <c r="C515" s="1">
        <v>15</v>
      </c>
    </row>
    <row r="516" spans="1:3" x14ac:dyDescent="0.2">
      <c r="A516" s="1" t="s">
        <v>80</v>
      </c>
      <c r="B516" s="1" t="s">
        <v>491</v>
      </c>
      <c r="C516" s="1">
        <v>15</v>
      </c>
    </row>
    <row r="517" spans="1:3" x14ac:dyDescent="0.2">
      <c r="A517" s="1" t="s">
        <v>80</v>
      </c>
      <c r="B517" s="1" t="s">
        <v>519</v>
      </c>
      <c r="C517" s="1">
        <v>15</v>
      </c>
    </row>
    <row r="518" spans="1:3" x14ac:dyDescent="0.2">
      <c r="A518" s="1" t="s">
        <v>93</v>
      </c>
      <c r="B518" s="1" t="s">
        <v>683</v>
      </c>
      <c r="C518" s="1">
        <v>15</v>
      </c>
    </row>
    <row r="519" spans="1:3" x14ac:dyDescent="0.2">
      <c r="A519" s="1" t="s">
        <v>91</v>
      </c>
      <c r="B519" s="1" t="s">
        <v>578</v>
      </c>
      <c r="C519" s="1">
        <v>15</v>
      </c>
    </row>
    <row r="520" spans="1:3" x14ac:dyDescent="0.2">
      <c r="A520" s="1" t="s">
        <v>86</v>
      </c>
      <c r="B520" s="1" t="s">
        <v>526</v>
      </c>
      <c r="C520" s="1">
        <v>15</v>
      </c>
    </row>
    <row r="521" spans="1:3" x14ac:dyDescent="0.2">
      <c r="A521" s="1" t="s">
        <v>94</v>
      </c>
      <c r="B521" s="1" t="s">
        <v>220</v>
      </c>
      <c r="C521" s="1">
        <v>15</v>
      </c>
    </row>
    <row r="522" spans="1:3" x14ac:dyDescent="0.2">
      <c r="A522" s="1" t="s">
        <v>64</v>
      </c>
      <c r="B522" s="1" t="s">
        <v>574</v>
      </c>
      <c r="C522" s="1">
        <v>15</v>
      </c>
    </row>
    <row r="523" spans="1:3" x14ac:dyDescent="0.2">
      <c r="A523" s="1" t="s">
        <v>69</v>
      </c>
      <c r="B523" s="1" t="s">
        <v>581</v>
      </c>
      <c r="C523" s="1">
        <v>15</v>
      </c>
    </row>
    <row r="524" spans="1:3" x14ac:dyDescent="0.2">
      <c r="A524" s="1" t="s">
        <v>61</v>
      </c>
      <c r="B524" s="1" t="s">
        <v>453</v>
      </c>
      <c r="C524" s="1">
        <v>15</v>
      </c>
    </row>
    <row r="525" spans="1:3" x14ac:dyDescent="0.2">
      <c r="A525" s="1" t="s">
        <v>68</v>
      </c>
      <c r="B525" s="1" t="s">
        <v>632</v>
      </c>
      <c r="C525" s="1">
        <v>15</v>
      </c>
    </row>
    <row r="526" spans="1:3" x14ac:dyDescent="0.2">
      <c r="A526" s="1" t="s">
        <v>77</v>
      </c>
      <c r="B526" s="1" t="s">
        <v>626</v>
      </c>
      <c r="C526" s="1">
        <v>15</v>
      </c>
    </row>
    <row r="527" spans="1:3" x14ac:dyDescent="0.2">
      <c r="A527" s="1" t="s">
        <v>71</v>
      </c>
      <c r="B527" s="1" t="s">
        <v>552</v>
      </c>
      <c r="C527" s="1">
        <v>15</v>
      </c>
    </row>
    <row r="528" spans="1:3" x14ac:dyDescent="0.2">
      <c r="A528" s="1" t="s">
        <v>74</v>
      </c>
      <c r="B528" s="1" t="s">
        <v>205</v>
      </c>
      <c r="C528" s="1">
        <v>15</v>
      </c>
    </row>
    <row r="529" spans="1:3" x14ac:dyDescent="0.2">
      <c r="A529" s="1" t="s">
        <v>76</v>
      </c>
      <c r="B529" s="1" t="s">
        <v>548</v>
      </c>
      <c r="C529" s="1">
        <v>15</v>
      </c>
    </row>
    <row r="530" spans="1:3" x14ac:dyDescent="0.2">
      <c r="A530" s="1" t="s">
        <v>93</v>
      </c>
      <c r="B530" s="1" t="s">
        <v>272</v>
      </c>
      <c r="C530" s="1">
        <v>15</v>
      </c>
    </row>
    <row r="531" spans="1:3" x14ac:dyDescent="0.2">
      <c r="A531" s="1" t="s">
        <v>74</v>
      </c>
      <c r="B531" s="1" t="s">
        <v>531</v>
      </c>
      <c r="C531" s="1">
        <v>14</v>
      </c>
    </row>
    <row r="532" spans="1:3" x14ac:dyDescent="0.2">
      <c r="A532" s="1" t="s">
        <v>84</v>
      </c>
      <c r="B532" s="1" t="s">
        <v>746</v>
      </c>
      <c r="C532" s="1">
        <v>14</v>
      </c>
    </row>
    <row r="533" spans="1:3" x14ac:dyDescent="0.2">
      <c r="A533" s="1" t="s">
        <v>58</v>
      </c>
      <c r="B533" s="1" t="s">
        <v>245</v>
      </c>
      <c r="C533" s="1">
        <v>14</v>
      </c>
    </row>
    <row r="534" spans="1:3" x14ac:dyDescent="0.2">
      <c r="A534" s="1" t="s">
        <v>80</v>
      </c>
      <c r="B534" s="1" t="s">
        <v>590</v>
      </c>
      <c r="C534" s="1">
        <v>14</v>
      </c>
    </row>
    <row r="535" spans="1:3" x14ac:dyDescent="0.2">
      <c r="A535" s="1" t="s">
        <v>93</v>
      </c>
      <c r="B535" s="1" t="s">
        <v>612</v>
      </c>
      <c r="C535" s="1">
        <v>14</v>
      </c>
    </row>
    <row r="536" spans="1:3" x14ac:dyDescent="0.2">
      <c r="A536" s="1" t="s">
        <v>91</v>
      </c>
      <c r="B536" s="1" t="s">
        <v>628</v>
      </c>
      <c r="C536" s="1">
        <v>14</v>
      </c>
    </row>
    <row r="537" spans="1:3" x14ac:dyDescent="0.2">
      <c r="A537" s="1" t="s">
        <v>91</v>
      </c>
      <c r="B537" s="1" t="s">
        <v>192</v>
      </c>
      <c r="C537" s="1">
        <v>14</v>
      </c>
    </row>
    <row r="538" spans="1:3" x14ac:dyDescent="0.2">
      <c r="A538" s="1" t="s">
        <v>92</v>
      </c>
      <c r="B538" s="1" t="s">
        <v>678</v>
      </c>
      <c r="C538" s="1">
        <v>14</v>
      </c>
    </row>
    <row r="539" spans="1:3" x14ac:dyDescent="0.2">
      <c r="A539" s="1" t="s">
        <v>61</v>
      </c>
      <c r="B539" s="1" t="s">
        <v>598</v>
      </c>
      <c r="C539" s="1">
        <v>14</v>
      </c>
    </row>
    <row r="540" spans="1:3" x14ac:dyDescent="0.2">
      <c r="A540" s="1" t="s">
        <v>67</v>
      </c>
      <c r="B540" s="1" t="s">
        <v>272</v>
      </c>
      <c r="C540" s="1">
        <v>14</v>
      </c>
    </row>
    <row r="541" spans="1:3" x14ac:dyDescent="0.2">
      <c r="A541" s="1" t="s">
        <v>81</v>
      </c>
      <c r="B541" s="1" t="s">
        <v>245</v>
      </c>
      <c r="C541" s="1">
        <v>14</v>
      </c>
    </row>
    <row r="542" spans="1:3" x14ac:dyDescent="0.2">
      <c r="A542" s="1" t="s">
        <v>74</v>
      </c>
      <c r="B542" s="1" t="s">
        <v>575</v>
      </c>
      <c r="C542" s="1">
        <v>14</v>
      </c>
    </row>
    <row r="543" spans="1:3" x14ac:dyDescent="0.2">
      <c r="A543" s="1" t="s">
        <v>74</v>
      </c>
      <c r="B543" s="1" t="s">
        <v>518</v>
      </c>
      <c r="C543" s="1">
        <v>14</v>
      </c>
    </row>
    <row r="544" spans="1:3" x14ac:dyDescent="0.2">
      <c r="A544" s="1" t="s">
        <v>77</v>
      </c>
      <c r="B544" s="1" t="s">
        <v>620</v>
      </c>
      <c r="C544" s="1">
        <v>14</v>
      </c>
    </row>
    <row r="545" spans="1:3" x14ac:dyDescent="0.2">
      <c r="A545" s="1" t="s">
        <v>87</v>
      </c>
      <c r="B545" s="1" t="s">
        <v>570</v>
      </c>
      <c r="C545" s="1">
        <v>14</v>
      </c>
    </row>
    <row r="546" spans="1:3" x14ac:dyDescent="0.2">
      <c r="A546" s="1" t="s">
        <v>87</v>
      </c>
      <c r="B546" s="1" t="s">
        <v>603</v>
      </c>
      <c r="C546" s="1">
        <v>14</v>
      </c>
    </row>
    <row r="547" spans="1:3" x14ac:dyDescent="0.2">
      <c r="A547" s="1" t="s">
        <v>80</v>
      </c>
      <c r="B547" s="1" t="s">
        <v>197</v>
      </c>
      <c r="C547" s="1">
        <v>14</v>
      </c>
    </row>
    <row r="548" spans="1:3" x14ac:dyDescent="0.2">
      <c r="A548" s="1" t="s">
        <v>80</v>
      </c>
      <c r="B548" s="1" t="s">
        <v>651</v>
      </c>
      <c r="C548" s="1">
        <v>14</v>
      </c>
    </row>
    <row r="549" spans="1:3" x14ac:dyDescent="0.2">
      <c r="A549" s="1" t="s">
        <v>93</v>
      </c>
      <c r="B549" s="1" t="s">
        <v>520</v>
      </c>
      <c r="C549" s="1">
        <v>14</v>
      </c>
    </row>
    <row r="550" spans="1:3" x14ac:dyDescent="0.2">
      <c r="A550" s="1" t="s">
        <v>92</v>
      </c>
      <c r="B550" s="1" t="s">
        <v>745</v>
      </c>
      <c r="C550" s="1">
        <v>14</v>
      </c>
    </row>
    <row r="551" spans="1:3" x14ac:dyDescent="0.2">
      <c r="A551" s="1" t="s">
        <v>92</v>
      </c>
      <c r="B551" s="1" t="s">
        <v>640</v>
      </c>
      <c r="C551" s="1">
        <v>14</v>
      </c>
    </row>
    <row r="552" spans="1:3" x14ac:dyDescent="0.2">
      <c r="A552" s="1" t="s">
        <v>64</v>
      </c>
      <c r="B552" s="1" t="s">
        <v>287</v>
      </c>
      <c r="C552" s="1">
        <v>14</v>
      </c>
    </row>
    <row r="553" spans="1:3" x14ac:dyDescent="0.2">
      <c r="A553" s="1" t="s">
        <v>76</v>
      </c>
      <c r="B553" s="1" t="s">
        <v>453</v>
      </c>
      <c r="C553" s="1">
        <v>14</v>
      </c>
    </row>
    <row r="554" spans="1:3" x14ac:dyDescent="0.2">
      <c r="A554" s="1" t="s">
        <v>85</v>
      </c>
      <c r="B554" s="1" t="s">
        <v>572</v>
      </c>
      <c r="C554" s="1">
        <v>14</v>
      </c>
    </row>
    <row r="555" spans="1:3" x14ac:dyDescent="0.2">
      <c r="A555" s="1" t="s">
        <v>82</v>
      </c>
      <c r="B555" s="1" t="s">
        <v>649</v>
      </c>
      <c r="C555" s="1">
        <v>14</v>
      </c>
    </row>
    <row r="556" spans="1:3" x14ac:dyDescent="0.2">
      <c r="A556" s="1" t="s">
        <v>87</v>
      </c>
      <c r="B556" s="1" t="s">
        <v>185</v>
      </c>
      <c r="C556" s="1">
        <v>14</v>
      </c>
    </row>
    <row r="557" spans="1:3" x14ac:dyDescent="0.2">
      <c r="A557" s="1" t="s">
        <v>93</v>
      </c>
      <c r="B557" s="1" t="s">
        <v>635</v>
      </c>
      <c r="C557" s="1">
        <v>14</v>
      </c>
    </row>
    <row r="558" spans="1:3" x14ac:dyDescent="0.2">
      <c r="A558" s="1" t="s">
        <v>94</v>
      </c>
      <c r="B558" s="1" t="s">
        <v>622</v>
      </c>
      <c r="C558" s="1">
        <v>14</v>
      </c>
    </row>
    <row r="559" spans="1:3" x14ac:dyDescent="0.2">
      <c r="A559" s="1" t="s">
        <v>61</v>
      </c>
      <c r="B559" s="1" t="s">
        <v>197</v>
      </c>
      <c r="C559" s="1">
        <v>14</v>
      </c>
    </row>
    <row r="560" spans="1:3" x14ac:dyDescent="0.2">
      <c r="A560" s="1" t="s">
        <v>74</v>
      </c>
      <c r="B560" s="1" t="s">
        <v>302</v>
      </c>
      <c r="C560" s="1">
        <v>14</v>
      </c>
    </row>
    <row r="561" spans="1:3" x14ac:dyDescent="0.2">
      <c r="A561" s="1" t="s">
        <v>87</v>
      </c>
      <c r="B561" s="1" t="s">
        <v>419</v>
      </c>
      <c r="C561" s="1">
        <v>14</v>
      </c>
    </row>
    <row r="562" spans="1:3" x14ac:dyDescent="0.2">
      <c r="A562" s="1" t="s">
        <v>82</v>
      </c>
      <c r="B562" s="1" t="s">
        <v>539</v>
      </c>
      <c r="C562" s="1">
        <v>13</v>
      </c>
    </row>
    <row r="563" spans="1:3" x14ac:dyDescent="0.2">
      <c r="A563" s="1" t="s">
        <v>81</v>
      </c>
      <c r="B563" s="1" t="s">
        <v>589</v>
      </c>
      <c r="C563" s="1">
        <v>13</v>
      </c>
    </row>
    <row r="564" spans="1:3" x14ac:dyDescent="0.2">
      <c r="A564" s="1" t="s">
        <v>75</v>
      </c>
      <c r="B564" s="1" t="s">
        <v>245</v>
      </c>
      <c r="C564" s="1">
        <v>13</v>
      </c>
    </row>
    <row r="565" spans="1:3" x14ac:dyDescent="0.2">
      <c r="A565" s="1" t="s">
        <v>93</v>
      </c>
      <c r="B565" s="1" t="s">
        <v>302</v>
      </c>
      <c r="C565" s="1">
        <v>13</v>
      </c>
    </row>
    <row r="566" spans="1:3" x14ac:dyDescent="0.2">
      <c r="A566" s="1" t="s">
        <v>83</v>
      </c>
      <c r="B566" s="1" t="s">
        <v>562</v>
      </c>
      <c r="C566" s="1">
        <v>13</v>
      </c>
    </row>
    <row r="567" spans="1:3" x14ac:dyDescent="0.2">
      <c r="A567" s="1" t="s">
        <v>91</v>
      </c>
      <c r="B567" s="1" t="s">
        <v>62</v>
      </c>
      <c r="C567" s="1">
        <v>13</v>
      </c>
    </row>
    <row r="568" spans="1:3" x14ac:dyDescent="0.2">
      <c r="A568" s="1" t="s">
        <v>72</v>
      </c>
      <c r="B568" s="1" t="s">
        <v>255</v>
      </c>
      <c r="C568" s="1">
        <v>13</v>
      </c>
    </row>
    <row r="569" spans="1:3" x14ac:dyDescent="0.2">
      <c r="A569" s="1" t="s">
        <v>79</v>
      </c>
      <c r="B569" s="1" t="s">
        <v>596</v>
      </c>
      <c r="C569" s="1">
        <v>13</v>
      </c>
    </row>
    <row r="570" spans="1:3" x14ac:dyDescent="0.2">
      <c r="A570" s="1" t="s">
        <v>61</v>
      </c>
      <c r="B570" s="1" t="s">
        <v>550</v>
      </c>
      <c r="C570" s="1">
        <v>13</v>
      </c>
    </row>
    <row r="571" spans="1:3" x14ac:dyDescent="0.2">
      <c r="A571" s="1" t="s">
        <v>61</v>
      </c>
      <c r="B571" s="1" t="s">
        <v>558</v>
      </c>
      <c r="C571" s="1">
        <v>13</v>
      </c>
    </row>
    <row r="572" spans="1:3" x14ac:dyDescent="0.2">
      <c r="A572" s="1" t="s">
        <v>89</v>
      </c>
      <c r="B572" s="1" t="s">
        <v>592</v>
      </c>
      <c r="C572" s="1">
        <v>13</v>
      </c>
    </row>
    <row r="573" spans="1:3" x14ac:dyDescent="0.2">
      <c r="A573" s="1" t="s">
        <v>73</v>
      </c>
      <c r="B573" s="1" t="s">
        <v>731</v>
      </c>
      <c r="C573" s="1">
        <v>13</v>
      </c>
    </row>
    <row r="574" spans="1:3" x14ac:dyDescent="0.2">
      <c r="A574" s="1" t="s">
        <v>80</v>
      </c>
      <c r="B574" s="1" t="s">
        <v>202</v>
      </c>
      <c r="C574" s="1">
        <v>13</v>
      </c>
    </row>
    <row r="575" spans="1:3" x14ac:dyDescent="0.2">
      <c r="A575" s="1" t="s">
        <v>71</v>
      </c>
      <c r="B575" s="1" t="s">
        <v>460</v>
      </c>
      <c r="C575" s="1">
        <v>13</v>
      </c>
    </row>
    <row r="576" spans="1:3" x14ac:dyDescent="0.2">
      <c r="A576" s="1" t="s">
        <v>94</v>
      </c>
      <c r="B576" s="1" t="s">
        <v>638</v>
      </c>
      <c r="C576" s="1">
        <v>13</v>
      </c>
    </row>
    <row r="577" spans="1:3" x14ac:dyDescent="0.2">
      <c r="A577" s="1" t="s">
        <v>64</v>
      </c>
      <c r="B577" s="1" t="s">
        <v>662</v>
      </c>
      <c r="C577" s="1">
        <v>13</v>
      </c>
    </row>
    <row r="578" spans="1:3" x14ac:dyDescent="0.2">
      <c r="A578" s="1" t="s">
        <v>89</v>
      </c>
      <c r="B578" s="1" t="s">
        <v>656</v>
      </c>
      <c r="C578" s="1">
        <v>13</v>
      </c>
    </row>
    <row r="579" spans="1:3" x14ac:dyDescent="0.2">
      <c r="A579" s="1" t="s">
        <v>74</v>
      </c>
      <c r="B579" s="1" t="s">
        <v>521</v>
      </c>
      <c r="C579" s="1">
        <v>13</v>
      </c>
    </row>
    <row r="580" spans="1:3" x14ac:dyDescent="0.2">
      <c r="A580" s="1" t="s">
        <v>75</v>
      </c>
      <c r="B580" s="1" t="s">
        <v>717</v>
      </c>
      <c r="C580" s="1">
        <v>13</v>
      </c>
    </row>
    <row r="581" spans="1:3" x14ac:dyDescent="0.2">
      <c r="A581" s="1" t="s">
        <v>93</v>
      </c>
      <c r="B581" s="1" t="s">
        <v>666</v>
      </c>
      <c r="C581" s="1">
        <v>13</v>
      </c>
    </row>
    <row r="582" spans="1:3" x14ac:dyDescent="0.2">
      <c r="A582" s="1" t="s">
        <v>93</v>
      </c>
      <c r="B582" s="1" t="s">
        <v>591</v>
      </c>
      <c r="C582" s="1">
        <v>13</v>
      </c>
    </row>
    <row r="583" spans="1:3" x14ac:dyDescent="0.2">
      <c r="A583" s="1" t="s">
        <v>64</v>
      </c>
      <c r="B583" s="1" t="s">
        <v>660</v>
      </c>
      <c r="C583" s="1">
        <v>13</v>
      </c>
    </row>
    <row r="584" spans="1:3" x14ac:dyDescent="0.2">
      <c r="A584" s="1" t="s">
        <v>61</v>
      </c>
      <c r="B584" s="1" t="s">
        <v>757</v>
      </c>
      <c r="C584" s="1">
        <v>13</v>
      </c>
    </row>
    <row r="585" spans="1:3" x14ac:dyDescent="0.2">
      <c r="A585" s="1" t="s">
        <v>73</v>
      </c>
      <c r="B585" s="1" t="s">
        <v>655</v>
      </c>
      <c r="C585" s="1">
        <v>13</v>
      </c>
    </row>
    <row r="586" spans="1:3" x14ac:dyDescent="0.2">
      <c r="A586" s="1" t="s">
        <v>87</v>
      </c>
      <c r="B586" s="1" t="s">
        <v>420</v>
      </c>
      <c r="C586" s="1">
        <v>13</v>
      </c>
    </row>
    <row r="587" spans="1:3" x14ac:dyDescent="0.2">
      <c r="A587" s="1" t="s">
        <v>96</v>
      </c>
      <c r="B587" s="1" t="s">
        <v>463</v>
      </c>
      <c r="C587" s="1">
        <v>12</v>
      </c>
    </row>
    <row r="588" spans="1:3" x14ac:dyDescent="0.2">
      <c r="A588" s="1" t="s">
        <v>81</v>
      </c>
      <c r="B588" s="1" t="s">
        <v>633</v>
      </c>
      <c r="C588" s="1">
        <v>12</v>
      </c>
    </row>
    <row r="589" spans="1:3" x14ac:dyDescent="0.2">
      <c r="A589" s="1" t="s">
        <v>73</v>
      </c>
      <c r="B589" s="1" t="s">
        <v>613</v>
      </c>
      <c r="C589" s="1">
        <v>12</v>
      </c>
    </row>
    <row r="590" spans="1:3" x14ac:dyDescent="0.2">
      <c r="A590" s="1" t="s">
        <v>82</v>
      </c>
      <c r="B590" s="1" t="s">
        <v>699</v>
      </c>
      <c r="C590" s="1">
        <v>12</v>
      </c>
    </row>
    <row r="591" spans="1:3" x14ac:dyDescent="0.2">
      <c r="A591" s="1" t="s">
        <v>60</v>
      </c>
      <c r="B591" s="1" t="s">
        <v>605</v>
      </c>
      <c r="C591" s="1">
        <v>12</v>
      </c>
    </row>
    <row r="592" spans="1:3" x14ac:dyDescent="0.2">
      <c r="A592" s="1" t="s">
        <v>93</v>
      </c>
      <c r="B592" s="1" t="s">
        <v>573</v>
      </c>
      <c r="C592" s="1">
        <v>12</v>
      </c>
    </row>
    <row r="593" spans="1:3" x14ac:dyDescent="0.2">
      <c r="A593" s="1" t="s">
        <v>92</v>
      </c>
      <c r="B593" s="1" t="s">
        <v>718</v>
      </c>
      <c r="C593" s="1">
        <v>12</v>
      </c>
    </row>
    <row r="594" spans="1:3" x14ac:dyDescent="0.2">
      <c r="A594" s="1" t="s">
        <v>81</v>
      </c>
      <c r="B594" s="1" t="s">
        <v>593</v>
      </c>
      <c r="C594" s="1">
        <v>12</v>
      </c>
    </row>
    <row r="595" spans="1:3" x14ac:dyDescent="0.2">
      <c r="A595" s="1" t="s">
        <v>89</v>
      </c>
      <c r="B595" s="1" t="s">
        <v>555</v>
      </c>
      <c r="C595" s="1">
        <v>12</v>
      </c>
    </row>
    <row r="596" spans="1:3" x14ac:dyDescent="0.2">
      <c r="A596" s="1" t="s">
        <v>74</v>
      </c>
      <c r="B596" s="1" t="s">
        <v>631</v>
      </c>
      <c r="C596" s="1">
        <v>12</v>
      </c>
    </row>
    <row r="597" spans="1:3" x14ac:dyDescent="0.2">
      <c r="A597" s="1" t="s">
        <v>74</v>
      </c>
      <c r="B597" s="1" t="s">
        <v>737</v>
      </c>
      <c r="C597" s="1">
        <v>12</v>
      </c>
    </row>
    <row r="598" spans="1:3" x14ac:dyDescent="0.2">
      <c r="A598" s="1" t="s">
        <v>73</v>
      </c>
      <c r="B598" s="1" t="s">
        <v>566</v>
      </c>
      <c r="C598" s="1">
        <v>12</v>
      </c>
    </row>
    <row r="599" spans="1:3" x14ac:dyDescent="0.2">
      <c r="A599" s="1" t="s">
        <v>59</v>
      </c>
      <c r="B599" s="1" t="s">
        <v>625</v>
      </c>
      <c r="C599" s="1">
        <v>12</v>
      </c>
    </row>
    <row r="600" spans="1:3" x14ac:dyDescent="0.2">
      <c r="A600" s="1" t="s">
        <v>77</v>
      </c>
      <c r="B600" s="1" t="s">
        <v>688</v>
      </c>
      <c r="C600" s="1">
        <v>12</v>
      </c>
    </row>
    <row r="601" spans="1:3" x14ac:dyDescent="0.2">
      <c r="A601" s="1" t="s">
        <v>75</v>
      </c>
      <c r="B601" s="1" t="s">
        <v>721</v>
      </c>
      <c r="C601" s="1">
        <v>12</v>
      </c>
    </row>
    <row r="602" spans="1:3" x14ac:dyDescent="0.2">
      <c r="A602" s="1" t="s">
        <v>82</v>
      </c>
      <c r="B602" s="1" t="s">
        <v>544</v>
      </c>
      <c r="C602" s="1">
        <v>12</v>
      </c>
    </row>
    <row r="603" spans="1:3" x14ac:dyDescent="0.2">
      <c r="A603" s="1" t="s">
        <v>82</v>
      </c>
      <c r="B603" s="1" t="s">
        <v>560</v>
      </c>
      <c r="C603" s="1">
        <v>12</v>
      </c>
    </row>
    <row r="604" spans="1:3" x14ac:dyDescent="0.2">
      <c r="A604" s="1" t="s">
        <v>93</v>
      </c>
      <c r="B604" s="1" t="s">
        <v>659</v>
      </c>
      <c r="C604" s="1">
        <v>12</v>
      </c>
    </row>
    <row r="605" spans="1:3" x14ac:dyDescent="0.2">
      <c r="A605" s="1" t="s">
        <v>93</v>
      </c>
      <c r="B605" s="1" t="s">
        <v>517</v>
      </c>
      <c r="C605" s="1">
        <v>12</v>
      </c>
    </row>
    <row r="606" spans="1:3" x14ac:dyDescent="0.2">
      <c r="A606" s="1" t="s">
        <v>64</v>
      </c>
      <c r="B606" s="1" t="s">
        <v>567</v>
      </c>
      <c r="C606" s="1">
        <v>12</v>
      </c>
    </row>
    <row r="607" spans="1:3" x14ac:dyDescent="0.2">
      <c r="A607" s="1" t="s">
        <v>69</v>
      </c>
      <c r="B607" s="1" t="s">
        <v>250</v>
      </c>
      <c r="C607" s="1">
        <v>12</v>
      </c>
    </row>
    <row r="608" spans="1:3" x14ac:dyDescent="0.2">
      <c r="A608" s="1" t="s">
        <v>67</v>
      </c>
      <c r="B608" s="1" t="s">
        <v>79</v>
      </c>
      <c r="C608" s="1">
        <v>12</v>
      </c>
    </row>
    <row r="609" spans="1:3" x14ac:dyDescent="0.2">
      <c r="A609" s="1" t="s">
        <v>95</v>
      </c>
      <c r="B609" s="1" t="s">
        <v>706</v>
      </c>
      <c r="C609" s="1">
        <v>12</v>
      </c>
    </row>
    <row r="610" spans="1:3" x14ac:dyDescent="0.2">
      <c r="A610" s="1" t="s">
        <v>73</v>
      </c>
      <c r="B610" s="1" t="s">
        <v>410</v>
      </c>
      <c r="C610" s="1">
        <v>12</v>
      </c>
    </row>
    <row r="611" spans="1:3" x14ac:dyDescent="0.2">
      <c r="A611" s="1" t="s">
        <v>92</v>
      </c>
      <c r="B611" s="1" t="s">
        <v>764</v>
      </c>
      <c r="C611" s="1">
        <v>12</v>
      </c>
    </row>
    <row r="612" spans="1:3" x14ac:dyDescent="0.2">
      <c r="A612" s="1" t="s">
        <v>64</v>
      </c>
      <c r="B612" s="1" t="s">
        <v>618</v>
      </c>
      <c r="C612" s="1">
        <v>12</v>
      </c>
    </row>
    <row r="613" spans="1:3" x14ac:dyDescent="0.2">
      <c r="A613" s="1" t="s">
        <v>61</v>
      </c>
      <c r="B613" s="1" t="s">
        <v>792</v>
      </c>
      <c r="C613" s="1">
        <v>12</v>
      </c>
    </row>
    <row r="614" spans="1:3" x14ac:dyDescent="0.2">
      <c r="A614" s="1" t="s">
        <v>65</v>
      </c>
      <c r="B614" s="1" t="s">
        <v>753</v>
      </c>
      <c r="C614" s="1">
        <v>11</v>
      </c>
    </row>
    <row r="615" spans="1:3" x14ac:dyDescent="0.2">
      <c r="A615" s="1" t="s">
        <v>81</v>
      </c>
      <c r="B615" s="1" t="s">
        <v>188</v>
      </c>
      <c r="C615" s="1">
        <v>11</v>
      </c>
    </row>
    <row r="616" spans="1:3" x14ac:dyDescent="0.2">
      <c r="A616" s="1" t="s">
        <v>89</v>
      </c>
      <c r="B616" s="1" t="s">
        <v>542</v>
      </c>
      <c r="C616" s="1">
        <v>11</v>
      </c>
    </row>
    <row r="617" spans="1:3" x14ac:dyDescent="0.2">
      <c r="A617" s="1" t="s">
        <v>89</v>
      </c>
      <c r="B617" s="1" t="s">
        <v>514</v>
      </c>
      <c r="C617" s="1">
        <v>11</v>
      </c>
    </row>
    <row r="618" spans="1:3" x14ac:dyDescent="0.2">
      <c r="A618" s="1" t="s">
        <v>73</v>
      </c>
      <c r="B618" s="1" t="s">
        <v>610</v>
      </c>
      <c r="C618" s="1">
        <v>11</v>
      </c>
    </row>
    <row r="619" spans="1:3" x14ac:dyDescent="0.2">
      <c r="A619" s="1" t="s">
        <v>76</v>
      </c>
      <c r="B619" s="1" t="s">
        <v>480</v>
      </c>
      <c r="C619" s="1">
        <v>11</v>
      </c>
    </row>
    <row r="620" spans="1:3" x14ac:dyDescent="0.2">
      <c r="A620" s="1" t="s">
        <v>77</v>
      </c>
      <c r="B620" s="1" t="s">
        <v>644</v>
      </c>
      <c r="C620" s="1">
        <v>11</v>
      </c>
    </row>
    <row r="621" spans="1:3" x14ac:dyDescent="0.2">
      <c r="A621" s="1" t="s">
        <v>75</v>
      </c>
      <c r="B621" s="1" t="s">
        <v>210</v>
      </c>
      <c r="C621" s="1">
        <v>11</v>
      </c>
    </row>
    <row r="622" spans="1:3" x14ac:dyDescent="0.2">
      <c r="A622" s="1" t="s">
        <v>75</v>
      </c>
      <c r="B622" s="1" t="s">
        <v>540</v>
      </c>
      <c r="C622" s="1">
        <v>11</v>
      </c>
    </row>
    <row r="623" spans="1:3" x14ac:dyDescent="0.2">
      <c r="A623" s="1" t="s">
        <v>82</v>
      </c>
      <c r="B623" s="1" t="s">
        <v>650</v>
      </c>
      <c r="C623" s="1">
        <v>11</v>
      </c>
    </row>
    <row r="624" spans="1:3" x14ac:dyDescent="0.2">
      <c r="A624" s="1" t="s">
        <v>60</v>
      </c>
      <c r="B624" s="1" t="s">
        <v>73</v>
      </c>
      <c r="C624" s="1">
        <v>11</v>
      </c>
    </row>
    <row r="625" spans="1:3" x14ac:dyDescent="0.2">
      <c r="A625" s="1" t="s">
        <v>93</v>
      </c>
      <c r="B625" s="1" t="s">
        <v>615</v>
      </c>
      <c r="C625" s="1">
        <v>11</v>
      </c>
    </row>
    <row r="626" spans="1:3" x14ac:dyDescent="0.2">
      <c r="A626" s="1" t="s">
        <v>93</v>
      </c>
      <c r="B626" s="1" t="s">
        <v>671</v>
      </c>
      <c r="C626" s="1">
        <v>11</v>
      </c>
    </row>
    <row r="627" spans="1:3" x14ac:dyDescent="0.2">
      <c r="A627" s="1" t="s">
        <v>72</v>
      </c>
      <c r="B627" s="1" t="s">
        <v>584</v>
      </c>
      <c r="C627" s="1">
        <v>11</v>
      </c>
    </row>
    <row r="628" spans="1:3" x14ac:dyDescent="0.2">
      <c r="A628" s="1" t="s">
        <v>61</v>
      </c>
      <c r="B628" s="1" t="s">
        <v>716</v>
      </c>
      <c r="C628" s="1">
        <v>11</v>
      </c>
    </row>
    <row r="629" spans="1:3" x14ac:dyDescent="0.2">
      <c r="A629" s="1" t="s">
        <v>61</v>
      </c>
      <c r="B629" s="1" t="s">
        <v>715</v>
      </c>
      <c r="C629" s="1">
        <v>11</v>
      </c>
    </row>
    <row r="630" spans="1:3" x14ac:dyDescent="0.2">
      <c r="A630" s="1" t="s">
        <v>88</v>
      </c>
      <c r="B630" s="1" t="s">
        <v>748</v>
      </c>
      <c r="C630" s="1">
        <v>11</v>
      </c>
    </row>
    <row r="631" spans="1:3" x14ac:dyDescent="0.2">
      <c r="A631" s="1" t="s">
        <v>81</v>
      </c>
      <c r="B631" s="1" t="s">
        <v>221</v>
      </c>
      <c r="C631" s="1">
        <v>11</v>
      </c>
    </row>
    <row r="632" spans="1:3" x14ac:dyDescent="0.2">
      <c r="A632" s="1" t="s">
        <v>63</v>
      </c>
      <c r="B632" s="1" t="s">
        <v>788</v>
      </c>
      <c r="C632" s="1">
        <v>11</v>
      </c>
    </row>
    <row r="633" spans="1:3" x14ac:dyDescent="0.2">
      <c r="A633" s="1" t="s">
        <v>84</v>
      </c>
      <c r="B633" s="1" t="s">
        <v>608</v>
      </c>
      <c r="C633" s="1">
        <v>11</v>
      </c>
    </row>
    <row r="634" spans="1:3" x14ac:dyDescent="0.2">
      <c r="A634" s="1" t="s">
        <v>76</v>
      </c>
      <c r="B634" s="1" t="s">
        <v>714</v>
      </c>
      <c r="C634" s="1">
        <v>11</v>
      </c>
    </row>
    <row r="635" spans="1:3" x14ac:dyDescent="0.2">
      <c r="A635" s="1" t="s">
        <v>80</v>
      </c>
      <c r="B635" s="1" t="s">
        <v>672</v>
      </c>
      <c r="C635" s="1">
        <v>11</v>
      </c>
    </row>
    <row r="636" spans="1:3" x14ac:dyDescent="0.2">
      <c r="A636" s="1" t="s">
        <v>93</v>
      </c>
      <c r="B636" s="1" t="s">
        <v>627</v>
      </c>
      <c r="C636" s="1">
        <v>11</v>
      </c>
    </row>
    <row r="637" spans="1:3" x14ac:dyDescent="0.2">
      <c r="A637" s="1" t="s">
        <v>93</v>
      </c>
      <c r="B637" s="1" t="s">
        <v>701</v>
      </c>
      <c r="C637" s="1">
        <v>11</v>
      </c>
    </row>
    <row r="638" spans="1:3" x14ac:dyDescent="0.2">
      <c r="A638" s="1" t="s">
        <v>61</v>
      </c>
      <c r="B638" s="1" t="s">
        <v>793</v>
      </c>
      <c r="C638" s="1">
        <v>11</v>
      </c>
    </row>
    <row r="639" spans="1:3" x14ac:dyDescent="0.2">
      <c r="A639" s="1" t="s">
        <v>73</v>
      </c>
      <c r="B639" s="1" t="s">
        <v>601</v>
      </c>
      <c r="C639" s="1">
        <v>11</v>
      </c>
    </row>
    <row r="640" spans="1:3" x14ac:dyDescent="0.2">
      <c r="A640" s="1" t="s">
        <v>73</v>
      </c>
      <c r="B640" s="1" t="s">
        <v>658</v>
      </c>
      <c r="C640" s="1">
        <v>11</v>
      </c>
    </row>
    <row r="641" spans="1:3" x14ac:dyDescent="0.2">
      <c r="A641" s="1" t="s">
        <v>86</v>
      </c>
      <c r="B641" s="1" t="s">
        <v>588</v>
      </c>
      <c r="C641" s="1">
        <v>11</v>
      </c>
    </row>
    <row r="642" spans="1:3" x14ac:dyDescent="0.2">
      <c r="A642" s="1" t="s">
        <v>64</v>
      </c>
      <c r="B642" s="1" t="s">
        <v>710</v>
      </c>
      <c r="C642" s="1">
        <v>11</v>
      </c>
    </row>
    <row r="643" spans="1:3" x14ac:dyDescent="0.2">
      <c r="A643" s="1" t="s">
        <v>96</v>
      </c>
      <c r="B643" s="1" t="s">
        <v>539</v>
      </c>
      <c r="C643" s="1">
        <v>11</v>
      </c>
    </row>
    <row r="644" spans="1:3" x14ac:dyDescent="0.2">
      <c r="A644" s="1" t="s">
        <v>82</v>
      </c>
      <c r="B644" s="1" t="s">
        <v>565</v>
      </c>
      <c r="C644" s="1">
        <v>10</v>
      </c>
    </row>
    <row r="645" spans="1:3" x14ac:dyDescent="0.2">
      <c r="A645" s="1" t="s">
        <v>64</v>
      </c>
      <c r="B645" s="1" t="s">
        <v>250</v>
      </c>
      <c r="C645" s="1">
        <v>10</v>
      </c>
    </row>
    <row r="646" spans="1:3" x14ac:dyDescent="0.2">
      <c r="A646" s="1" t="s">
        <v>95</v>
      </c>
      <c r="B646" s="1" t="s">
        <v>609</v>
      </c>
      <c r="C646" s="1">
        <v>10</v>
      </c>
    </row>
    <row r="647" spans="1:3" x14ac:dyDescent="0.2">
      <c r="A647" s="1" t="s">
        <v>73</v>
      </c>
      <c r="B647" s="1" t="s">
        <v>643</v>
      </c>
      <c r="C647" s="1">
        <v>10</v>
      </c>
    </row>
    <row r="648" spans="1:3" x14ac:dyDescent="0.2">
      <c r="A648" s="1" t="s">
        <v>73</v>
      </c>
      <c r="B648" s="1" t="s">
        <v>315</v>
      </c>
      <c r="C648" s="1">
        <v>10</v>
      </c>
    </row>
    <row r="649" spans="1:3" x14ac:dyDescent="0.2">
      <c r="A649" s="1" t="s">
        <v>82</v>
      </c>
      <c r="B649" s="1" t="s">
        <v>698</v>
      </c>
      <c r="C649" s="1">
        <v>10</v>
      </c>
    </row>
    <row r="650" spans="1:3" x14ac:dyDescent="0.2">
      <c r="A650" s="1" t="s">
        <v>87</v>
      </c>
      <c r="B650" s="1" t="s">
        <v>250</v>
      </c>
      <c r="C650" s="1">
        <v>10</v>
      </c>
    </row>
    <row r="651" spans="1:3" x14ac:dyDescent="0.2">
      <c r="A651" s="1" t="s">
        <v>93</v>
      </c>
      <c r="B651" s="1" t="s">
        <v>724</v>
      </c>
      <c r="C651" s="1">
        <v>10</v>
      </c>
    </row>
    <row r="652" spans="1:3" x14ac:dyDescent="0.2">
      <c r="A652" s="1" t="s">
        <v>72</v>
      </c>
      <c r="B652" s="1" t="s">
        <v>302</v>
      </c>
      <c r="C652" s="1">
        <v>10</v>
      </c>
    </row>
    <row r="653" spans="1:3" x14ac:dyDescent="0.2">
      <c r="A653" s="1" t="s">
        <v>61</v>
      </c>
      <c r="B653" s="1" t="s">
        <v>833</v>
      </c>
      <c r="C653" s="1">
        <v>10</v>
      </c>
    </row>
    <row r="654" spans="1:3" x14ac:dyDescent="0.2">
      <c r="A654" s="1" t="s">
        <v>61</v>
      </c>
      <c r="B654" s="1" t="s">
        <v>690</v>
      </c>
      <c r="C654" s="1">
        <v>10</v>
      </c>
    </row>
    <row r="655" spans="1:3" x14ac:dyDescent="0.2">
      <c r="A655" s="1" t="s">
        <v>61</v>
      </c>
      <c r="B655" s="1" t="s">
        <v>560</v>
      </c>
      <c r="C655" s="1">
        <v>10</v>
      </c>
    </row>
    <row r="656" spans="1:3" x14ac:dyDescent="0.2">
      <c r="A656" s="1" t="s">
        <v>78</v>
      </c>
      <c r="B656" s="1" t="s">
        <v>623</v>
      </c>
      <c r="C656" s="1">
        <v>10</v>
      </c>
    </row>
    <row r="657" spans="1:3" x14ac:dyDescent="0.2">
      <c r="A657" s="1" t="s">
        <v>95</v>
      </c>
      <c r="B657" s="1" t="s">
        <v>616</v>
      </c>
      <c r="C657" s="1">
        <v>10</v>
      </c>
    </row>
    <row r="658" spans="1:3" x14ac:dyDescent="0.2">
      <c r="A658" s="1" t="s">
        <v>59</v>
      </c>
      <c r="B658" s="1" t="s">
        <v>637</v>
      </c>
      <c r="C658" s="1">
        <v>10</v>
      </c>
    </row>
    <row r="659" spans="1:3" x14ac:dyDescent="0.2">
      <c r="A659" s="1" t="s">
        <v>80</v>
      </c>
      <c r="B659" s="1" t="s">
        <v>703</v>
      </c>
      <c r="C659" s="1">
        <v>10</v>
      </c>
    </row>
    <row r="660" spans="1:3" x14ac:dyDescent="0.2">
      <c r="A660" s="1" t="s">
        <v>80</v>
      </c>
      <c r="B660" s="1" t="s">
        <v>705</v>
      </c>
      <c r="C660" s="1">
        <v>10</v>
      </c>
    </row>
    <row r="661" spans="1:3" x14ac:dyDescent="0.2">
      <c r="A661" s="1" t="s">
        <v>94</v>
      </c>
      <c r="B661" s="1" t="s">
        <v>250</v>
      </c>
      <c r="C661" s="1">
        <v>10</v>
      </c>
    </row>
    <row r="662" spans="1:3" x14ac:dyDescent="0.2">
      <c r="A662" s="1" t="s">
        <v>94</v>
      </c>
      <c r="B662" s="1" t="s">
        <v>458</v>
      </c>
      <c r="C662" s="1">
        <v>10</v>
      </c>
    </row>
    <row r="663" spans="1:3" x14ac:dyDescent="0.2">
      <c r="A663" s="1" t="s">
        <v>85</v>
      </c>
      <c r="B663" s="1" t="s">
        <v>726</v>
      </c>
      <c r="C663" s="1">
        <v>10</v>
      </c>
    </row>
    <row r="664" spans="1:3" x14ac:dyDescent="0.2">
      <c r="A664" s="1" t="s">
        <v>72</v>
      </c>
      <c r="B664" s="1" t="s">
        <v>681</v>
      </c>
      <c r="C664" s="1">
        <v>10</v>
      </c>
    </row>
    <row r="665" spans="1:3" x14ac:dyDescent="0.2">
      <c r="A665" s="1" t="s">
        <v>89</v>
      </c>
      <c r="B665" s="1" t="s">
        <v>634</v>
      </c>
      <c r="C665" s="1">
        <v>9</v>
      </c>
    </row>
    <row r="666" spans="1:3" x14ac:dyDescent="0.2">
      <c r="A666" s="1" t="s">
        <v>89</v>
      </c>
      <c r="B666" s="1" t="s">
        <v>702</v>
      </c>
      <c r="C666" s="1">
        <v>9</v>
      </c>
    </row>
    <row r="667" spans="1:3" x14ac:dyDescent="0.2">
      <c r="A667" s="1" t="s">
        <v>84</v>
      </c>
      <c r="B667" s="1" t="s">
        <v>645</v>
      </c>
      <c r="C667" s="1">
        <v>9</v>
      </c>
    </row>
    <row r="668" spans="1:3" x14ac:dyDescent="0.2">
      <c r="A668" s="1" t="s">
        <v>82</v>
      </c>
      <c r="B668" s="1" t="s">
        <v>733</v>
      </c>
      <c r="C668" s="1">
        <v>9</v>
      </c>
    </row>
    <row r="669" spans="1:3" x14ac:dyDescent="0.2">
      <c r="A669" s="1" t="s">
        <v>87</v>
      </c>
      <c r="B669" s="1" t="s">
        <v>641</v>
      </c>
      <c r="C669" s="1">
        <v>9</v>
      </c>
    </row>
    <row r="670" spans="1:3" x14ac:dyDescent="0.2">
      <c r="A670" s="1" t="s">
        <v>87</v>
      </c>
      <c r="B670" s="1" t="s">
        <v>740</v>
      </c>
      <c r="C670" s="1">
        <v>9</v>
      </c>
    </row>
    <row r="671" spans="1:3" x14ac:dyDescent="0.2">
      <c r="A671" s="1" t="s">
        <v>80</v>
      </c>
      <c r="B671" s="1" t="s">
        <v>220</v>
      </c>
      <c r="C671" s="1">
        <v>9</v>
      </c>
    </row>
    <row r="672" spans="1:3" x14ac:dyDescent="0.2">
      <c r="A672" s="1" t="s">
        <v>93</v>
      </c>
      <c r="B672" s="1" t="s">
        <v>624</v>
      </c>
      <c r="C672" s="1">
        <v>9</v>
      </c>
    </row>
    <row r="673" spans="1:3" x14ac:dyDescent="0.2">
      <c r="A673" s="1" t="s">
        <v>93</v>
      </c>
      <c r="B673" s="1" t="s">
        <v>604</v>
      </c>
      <c r="C673" s="1">
        <v>9</v>
      </c>
    </row>
    <row r="674" spans="1:3" x14ac:dyDescent="0.2">
      <c r="A674" s="1" t="s">
        <v>93</v>
      </c>
      <c r="B674" s="1" t="s">
        <v>695</v>
      </c>
      <c r="C674" s="1">
        <v>9</v>
      </c>
    </row>
    <row r="675" spans="1:3" x14ac:dyDescent="0.2">
      <c r="A675" s="1" t="s">
        <v>71</v>
      </c>
      <c r="B675" s="1" t="s">
        <v>692</v>
      </c>
      <c r="C675" s="1">
        <v>9</v>
      </c>
    </row>
    <row r="676" spans="1:3" x14ac:dyDescent="0.2">
      <c r="A676" s="1" t="s">
        <v>91</v>
      </c>
      <c r="B676" s="1" t="s">
        <v>673</v>
      </c>
      <c r="C676" s="1">
        <v>9</v>
      </c>
    </row>
    <row r="677" spans="1:3" x14ac:dyDescent="0.2">
      <c r="A677" s="1" t="s">
        <v>94</v>
      </c>
      <c r="B677" s="1" t="s">
        <v>674</v>
      </c>
      <c r="C677" s="1">
        <v>9</v>
      </c>
    </row>
    <row r="678" spans="1:3" x14ac:dyDescent="0.2">
      <c r="A678" s="1" t="s">
        <v>94</v>
      </c>
      <c r="B678" s="1" t="s">
        <v>571</v>
      </c>
      <c r="C678" s="1">
        <v>9</v>
      </c>
    </row>
    <row r="679" spans="1:3" x14ac:dyDescent="0.2">
      <c r="A679" s="1" t="s">
        <v>96</v>
      </c>
      <c r="B679" s="1" t="s">
        <v>691</v>
      </c>
      <c r="C679" s="1">
        <v>9</v>
      </c>
    </row>
    <row r="680" spans="1:3" x14ac:dyDescent="0.2">
      <c r="A680" s="1" t="s">
        <v>88</v>
      </c>
      <c r="B680" s="1" t="s">
        <v>245</v>
      </c>
      <c r="C680" s="1">
        <v>9</v>
      </c>
    </row>
    <row r="681" spans="1:3" x14ac:dyDescent="0.2">
      <c r="A681" s="1" t="s">
        <v>95</v>
      </c>
      <c r="B681" s="1" t="s">
        <v>676</v>
      </c>
      <c r="C681" s="1">
        <v>9</v>
      </c>
    </row>
    <row r="682" spans="1:3" x14ac:dyDescent="0.2">
      <c r="A682" s="1" t="s">
        <v>81</v>
      </c>
      <c r="B682" s="1" t="s">
        <v>639</v>
      </c>
      <c r="C682" s="1">
        <v>9</v>
      </c>
    </row>
    <row r="683" spans="1:3" x14ac:dyDescent="0.2">
      <c r="A683" s="1" t="s">
        <v>89</v>
      </c>
      <c r="B683" s="1" t="s">
        <v>694</v>
      </c>
      <c r="C683" s="1">
        <v>9</v>
      </c>
    </row>
    <row r="684" spans="1:3" x14ac:dyDescent="0.2">
      <c r="A684" s="1" t="s">
        <v>89</v>
      </c>
      <c r="B684" s="1" t="s">
        <v>696</v>
      </c>
      <c r="C684" s="1">
        <v>9</v>
      </c>
    </row>
    <row r="685" spans="1:3" x14ac:dyDescent="0.2">
      <c r="A685" s="1" t="s">
        <v>73</v>
      </c>
      <c r="B685" s="1" t="s">
        <v>700</v>
      </c>
      <c r="C685" s="1">
        <v>9</v>
      </c>
    </row>
    <row r="686" spans="1:3" x14ac:dyDescent="0.2">
      <c r="A686" s="1" t="s">
        <v>77</v>
      </c>
      <c r="B686" s="1" t="s">
        <v>334</v>
      </c>
      <c r="C686" s="1">
        <v>9</v>
      </c>
    </row>
    <row r="687" spans="1:3" x14ac:dyDescent="0.2">
      <c r="A687" s="1" t="s">
        <v>82</v>
      </c>
      <c r="B687" s="1" t="s">
        <v>188</v>
      </c>
      <c r="C687" s="1">
        <v>9</v>
      </c>
    </row>
    <row r="688" spans="1:3" x14ac:dyDescent="0.2">
      <c r="A688" s="1" t="s">
        <v>60</v>
      </c>
      <c r="B688" s="1" t="s">
        <v>686</v>
      </c>
      <c r="C688" s="1">
        <v>9</v>
      </c>
    </row>
    <row r="689" spans="1:3" x14ac:dyDescent="0.2">
      <c r="A689" s="1" t="s">
        <v>80</v>
      </c>
      <c r="B689" s="1" t="s">
        <v>708</v>
      </c>
      <c r="C689" s="1">
        <v>9</v>
      </c>
    </row>
    <row r="690" spans="1:3" x14ac:dyDescent="0.2">
      <c r="A690" s="1" t="s">
        <v>93</v>
      </c>
      <c r="B690" s="1" t="s">
        <v>428</v>
      </c>
      <c r="C690" s="1">
        <v>9</v>
      </c>
    </row>
    <row r="691" spans="1:3" x14ac:dyDescent="0.2">
      <c r="A691" s="1" t="s">
        <v>93</v>
      </c>
      <c r="B691" s="1" t="s">
        <v>752</v>
      </c>
      <c r="C691" s="1">
        <v>9</v>
      </c>
    </row>
    <row r="692" spans="1:3" x14ac:dyDescent="0.2">
      <c r="A692" s="1" t="s">
        <v>89</v>
      </c>
      <c r="B692" s="1" t="s">
        <v>342</v>
      </c>
      <c r="C692" s="1">
        <v>9</v>
      </c>
    </row>
    <row r="693" spans="1:3" x14ac:dyDescent="0.2">
      <c r="A693" s="1" t="s">
        <v>73</v>
      </c>
      <c r="B693" s="1" t="s">
        <v>607</v>
      </c>
      <c r="C693" s="1">
        <v>9</v>
      </c>
    </row>
    <row r="694" spans="1:3" x14ac:dyDescent="0.2">
      <c r="A694" s="1" t="s">
        <v>73</v>
      </c>
      <c r="B694" s="1" t="s">
        <v>727</v>
      </c>
      <c r="C694" s="1">
        <v>9</v>
      </c>
    </row>
    <row r="695" spans="1:3" x14ac:dyDescent="0.2">
      <c r="A695" s="1" t="s">
        <v>93</v>
      </c>
      <c r="B695" s="1" t="s">
        <v>732</v>
      </c>
      <c r="C695" s="1">
        <v>9</v>
      </c>
    </row>
    <row r="696" spans="1:3" x14ac:dyDescent="0.2">
      <c r="A696" s="1" t="s">
        <v>95</v>
      </c>
      <c r="B696" s="1" t="s">
        <v>621</v>
      </c>
      <c r="C696" s="1">
        <v>8</v>
      </c>
    </row>
    <row r="697" spans="1:3" x14ac:dyDescent="0.2">
      <c r="A697" s="1" t="s">
        <v>95</v>
      </c>
      <c r="B697" s="1" t="s">
        <v>772</v>
      </c>
      <c r="C697" s="1">
        <v>8</v>
      </c>
    </row>
    <row r="698" spans="1:3" x14ac:dyDescent="0.2">
      <c r="A698" s="1" t="s">
        <v>95</v>
      </c>
      <c r="B698" s="1" t="s">
        <v>246</v>
      </c>
      <c r="C698" s="1">
        <v>8</v>
      </c>
    </row>
    <row r="699" spans="1:3" x14ac:dyDescent="0.2">
      <c r="A699" s="1" t="s">
        <v>81</v>
      </c>
      <c r="B699" s="1" t="s">
        <v>664</v>
      </c>
      <c r="C699" s="1">
        <v>8</v>
      </c>
    </row>
    <row r="700" spans="1:3" x14ac:dyDescent="0.2">
      <c r="A700" s="1" t="s">
        <v>73</v>
      </c>
      <c r="B700" s="1" t="s">
        <v>602</v>
      </c>
      <c r="C700" s="1">
        <v>8</v>
      </c>
    </row>
    <row r="701" spans="1:3" x14ac:dyDescent="0.2">
      <c r="A701" s="1" t="s">
        <v>84</v>
      </c>
      <c r="B701" s="1" t="s">
        <v>611</v>
      </c>
      <c r="C701" s="1">
        <v>8</v>
      </c>
    </row>
    <row r="702" spans="1:3" x14ac:dyDescent="0.2">
      <c r="A702" s="1" t="s">
        <v>84</v>
      </c>
      <c r="B702" s="1" t="s">
        <v>704</v>
      </c>
      <c r="C702" s="1">
        <v>8</v>
      </c>
    </row>
    <row r="703" spans="1:3" x14ac:dyDescent="0.2">
      <c r="A703" s="1" t="s">
        <v>76</v>
      </c>
      <c r="B703" s="1" t="s">
        <v>636</v>
      </c>
      <c r="C703" s="1">
        <v>8</v>
      </c>
    </row>
    <row r="704" spans="1:3" x14ac:dyDescent="0.2">
      <c r="A704" s="1" t="s">
        <v>85</v>
      </c>
      <c r="B704" s="1" t="s">
        <v>653</v>
      </c>
      <c r="C704" s="1">
        <v>8</v>
      </c>
    </row>
    <row r="705" spans="1:3" x14ac:dyDescent="0.2">
      <c r="A705" s="1" t="s">
        <v>85</v>
      </c>
      <c r="B705" s="1" t="s">
        <v>630</v>
      </c>
      <c r="C705" s="1">
        <v>8</v>
      </c>
    </row>
    <row r="706" spans="1:3" x14ac:dyDescent="0.2">
      <c r="A706" s="1" t="s">
        <v>58</v>
      </c>
      <c r="B706" s="1" t="s">
        <v>315</v>
      </c>
      <c r="C706" s="1">
        <v>8</v>
      </c>
    </row>
    <row r="707" spans="1:3" x14ac:dyDescent="0.2">
      <c r="A707" s="1" t="s">
        <v>58</v>
      </c>
      <c r="B707" s="1" t="s">
        <v>786</v>
      </c>
      <c r="C707" s="1">
        <v>8</v>
      </c>
    </row>
    <row r="708" spans="1:3" x14ac:dyDescent="0.2">
      <c r="A708" s="1" t="s">
        <v>75</v>
      </c>
      <c r="B708" s="1" t="s">
        <v>362</v>
      </c>
      <c r="C708" s="1">
        <v>8</v>
      </c>
    </row>
    <row r="709" spans="1:3" x14ac:dyDescent="0.2">
      <c r="A709" s="1" t="s">
        <v>82</v>
      </c>
      <c r="B709" s="1" t="s">
        <v>728</v>
      </c>
      <c r="C709" s="1">
        <v>8</v>
      </c>
    </row>
    <row r="710" spans="1:3" x14ac:dyDescent="0.2">
      <c r="A710" s="1" t="s">
        <v>83</v>
      </c>
      <c r="B710" s="1" t="s">
        <v>293</v>
      </c>
      <c r="C710" s="1">
        <v>8</v>
      </c>
    </row>
    <row r="711" spans="1:3" x14ac:dyDescent="0.2">
      <c r="A711" s="1" t="s">
        <v>65</v>
      </c>
      <c r="B711" s="1" t="s">
        <v>916</v>
      </c>
      <c r="C711" s="1">
        <v>8</v>
      </c>
    </row>
    <row r="712" spans="1:3" x14ac:dyDescent="0.2">
      <c r="A712" s="1" t="s">
        <v>65</v>
      </c>
      <c r="B712" s="1" t="s">
        <v>761</v>
      </c>
      <c r="C712" s="1">
        <v>8</v>
      </c>
    </row>
    <row r="713" spans="1:3" x14ac:dyDescent="0.2">
      <c r="A713" s="1" t="s">
        <v>92</v>
      </c>
      <c r="B713" s="1" t="s">
        <v>754</v>
      </c>
      <c r="C713" s="1">
        <v>8</v>
      </c>
    </row>
    <row r="714" spans="1:3" x14ac:dyDescent="0.2">
      <c r="A714" s="1" t="s">
        <v>61</v>
      </c>
      <c r="B714" s="1" t="s">
        <v>654</v>
      </c>
      <c r="C714" s="1">
        <v>8</v>
      </c>
    </row>
    <row r="715" spans="1:3" x14ac:dyDescent="0.2">
      <c r="A715" s="1" t="s">
        <v>95</v>
      </c>
      <c r="B715" s="1" t="s">
        <v>769</v>
      </c>
      <c r="C715" s="1">
        <v>8</v>
      </c>
    </row>
    <row r="716" spans="1:3" x14ac:dyDescent="0.2">
      <c r="A716" s="1" t="s">
        <v>89</v>
      </c>
      <c r="B716" s="1" t="s">
        <v>835</v>
      </c>
      <c r="C716" s="1">
        <v>8</v>
      </c>
    </row>
    <row r="717" spans="1:3" x14ac:dyDescent="0.2">
      <c r="A717" s="1" t="s">
        <v>89</v>
      </c>
      <c r="B717" s="1" t="s">
        <v>441</v>
      </c>
      <c r="C717" s="1">
        <v>8</v>
      </c>
    </row>
    <row r="718" spans="1:3" x14ac:dyDescent="0.2">
      <c r="A718" s="1" t="s">
        <v>73</v>
      </c>
      <c r="B718" s="1" t="s">
        <v>765</v>
      </c>
      <c r="C718" s="1">
        <v>8</v>
      </c>
    </row>
    <row r="719" spans="1:3" x14ac:dyDescent="0.2">
      <c r="A719" s="1" t="s">
        <v>73</v>
      </c>
      <c r="B719" s="1" t="s">
        <v>730</v>
      </c>
      <c r="C719" s="1">
        <v>8</v>
      </c>
    </row>
    <row r="720" spans="1:3" x14ac:dyDescent="0.2">
      <c r="A720" s="1" t="s">
        <v>82</v>
      </c>
      <c r="B720" s="1" t="s">
        <v>657</v>
      </c>
      <c r="C720" s="1">
        <v>8</v>
      </c>
    </row>
    <row r="721" spans="1:3" x14ac:dyDescent="0.2">
      <c r="A721" s="1" t="s">
        <v>60</v>
      </c>
      <c r="B721" s="1" t="s">
        <v>759</v>
      </c>
      <c r="C721" s="1">
        <v>8</v>
      </c>
    </row>
    <row r="722" spans="1:3" x14ac:dyDescent="0.2">
      <c r="A722" s="1" t="s">
        <v>80</v>
      </c>
      <c r="B722" s="1" t="s">
        <v>264</v>
      </c>
      <c r="C722" s="1">
        <v>8</v>
      </c>
    </row>
    <row r="723" spans="1:3" x14ac:dyDescent="0.2">
      <c r="A723" s="1" t="s">
        <v>81</v>
      </c>
      <c r="B723" s="1" t="s">
        <v>871</v>
      </c>
      <c r="C723" s="1">
        <v>8</v>
      </c>
    </row>
    <row r="724" spans="1:3" x14ac:dyDescent="0.2">
      <c r="A724" s="1" t="s">
        <v>82</v>
      </c>
      <c r="B724" s="1" t="s">
        <v>661</v>
      </c>
      <c r="C724" s="1">
        <v>8</v>
      </c>
    </row>
    <row r="725" spans="1:3" x14ac:dyDescent="0.2">
      <c r="A725" s="1" t="s">
        <v>65</v>
      </c>
      <c r="B725" s="1" t="s">
        <v>84</v>
      </c>
      <c r="C725" s="1">
        <v>7</v>
      </c>
    </row>
    <row r="726" spans="1:3" x14ac:dyDescent="0.2">
      <c r="A726" s="1" t="s">
        <v>65</v>
      </c>
      <c r="B726" s="1" t="s">
        <v>760</v>
      </c>
      <c r="C726" s="1">
        <v>7</v>
      </c>
    </row>
    <row r="727" spans="1:3" x14ac:dyDescent="0.2">
      <c r="A727" s="1" t="s">
        <v>88</v>
      </c>
      <c r="B727" s="1" t="s">
        <v>713</v>
      </c>
      <c r="C727" s="1">
        <v>7</v>
      </c>
    </row>
    <row r="728" spans="1:3" x14ac:dyDescent="0.2">
      <c r="A728" s="1" t="s">
        <v>88</v>
      </c>
      <c r="B728" s="1" t="s">
        <v>785</v>
      </c>
      <c r="C728" s="1">
        <v>7</v>
      </c>
    </row>
    <row r="729" spans="1:3" x14ac:dyDescent="0.2">
      <c r="A729" s="1" t="s">
        <v>89</v>
      </c>
      <c r="B729" s="1" t="s">
        <v>305</v>
      </c>
      <c r="C729" s="1">
        <v>7</v>
      </c>
    </row>
    <row r="730" spans="1:3" x14ac:dyDescent="0.2">
      <c r="A730" s="1" t="s">
        <v>89</v>
      </c>
      <c r="B730" s="1" t="s">
        <v>770</v>
      </c>
      <c r="C730" s="1">
        <v>7</v>
      </c>
    </row>
    <row r="731" spans="1:3" x14ac:dyDescent="0.2">
      <c r="A731" s="1" t="s">
        <v>73</v>
      </c>
      <c r="B731" s="1" t="s">
        <v>685</v>
      </c>
      <c r="C731" s="1">
        <v>7</v>
      </c>
    </row>
    <row r="732" spans="1:3" x14ac:dyDescent="0.2">
      <c r="A732" s="1" t="s">
        <v>76</v>
      </c>
      <c r="B732" s="1" t="s">
        <v>758</v>
      </c>
      <c r="C732" s="1">
        <v>7</v>
      </c>
    </row>
    <row r="733" spans="1:3" x14ac:dyDescent="0.2">
      <c r="A733" s="1" t="s">
        <v>75</v>
      </c>
      <c r="B733" s="1" t="s">
        <v>742</v>
      </c>
      <c r="C733" s="1">
        <v>7</v>
      </c>
    </row>
    <row r="734" spans="1:3" x14ac:dyDescent="0.2">
      <c r="A734" s="1" t="s">
        <v>82</v>
      </c>
      <c r="B734" s="1" t="s">
        <v>668</v>
      </c>
      <c r="C734" s="1">
        <v>7</v>
      </c>
    </row>
    <row r="735" spans="1:3" x14ac:dyDescent="0.2">
      <c r="A735" s="1" t="s">
        <v>82</v>
      </c>
      <c r="B735" s="1" t="s">
        <v>763</v>
      </c>
      <c r="C735" s="1">
        <v>7</v>
      </c>
    </row>
    <row r="736" spans="1:3" x14ac:dyDescent="0.2">
      <c r="A736" s="1" t="s">
        <v>87</v>
      </c>
      <c r="B736" s="1" t="s">
        <v>776</v>
      </c>
      <c r="C736" s="1">
        <v>7</v>
      </c>
    </row>
    <row r="737" spans="1:3" x14ac:dyDescent="0.2">
      <c r="A737" s="1" t="s">
        <v>91</v>
      </c>
      <c r="B737" s="1" t="s">
        <v>724</v>
      </c>
      <c r="C737" s="1">
        <v>7</v>
      </c>
    </row>
    <row r="738" spans="1:3" x14ac:dyDescent="0.2">
      <c r="A738" s="1" t="s">
        <v>92</v>
      </c>
      <c r="B738" s="1" t="s">
        <v>828</v>
      </c>
      <c r="C738" s="1">
        <v>7</v>
      </c>
    </row>
    <row r="739" spans="1:3" x14ac:dyDescent="0.2">
      <c r="A739" s="1" t="s">
        <v>94</v>
      </c>
      <c r="B739" s="1" t="s">
        <v>362</v>
      </c>
      <c r="C739" s="1">
        <v>7</v>
      </c>
    </row>
    <row r="740" spans="1:3" x14ac:dyDescent="0.2">
      <c r="A740" s="1" t="s">
        <v>95</v>
      </c>
      <c r="B740" s="1" t="s">
        <v>747</v>
      </c>
      <c r="C740" s="1">
        <v>7</v>
      </c>
    </row>
    <row r="741" spans="1:3" x14ac:dyDescent="0.2">
      <c r="A741" s="1" t="s">
        <v>89</v>
      </c>
      <c r="B741" s="1" t="s">
        <v>255</v>
      </c>
      <c r="C741" s="1">
        <v>7</v>
      </c>
    </row>
    <row r="742" spans="1:3" x14ac:dyDescent="0.2">
      <c r="A742" s="1" t="s">
        <v>73</v>
      </c>
      <c r="B742" s="1" t="s">
        <v>689</v>
      </c>
      <c r="C742" s="1">
        <v>7</v>
      </c>
    </row>
    <row r="743" spans="1:3" x14ac:dyDescent="0.2">
      <c r="A743" s="1" t="s">
        <v>73</v>
      </c>
      <c r="B743" s="1" t="s">
        <v>203</v>
      </c>
      <c r="C743" s="1">
        <v>7</v>
      </c>
    </row>
    <row r="744" spans="1:3" x14ac:dyDescent="0.2">
      <c r="A744" s="1" t="s">
        <v>73</v>
      </c>
      <c r="B744" s="1" t="s">
        <v>778</v>
      </c>
      <c r="C744" s="1">
        <v>7</v>
      </c>
    </row>
    <row r="745" spans="1:3" x14ac:dyDescent="0.2">
      <c r="A745" s="1" t="s">
        <v>87</v>
      </c>
      <c r="B745" s="1" t="s">
        <v>693</v>
      </c>
      <c r="C745" s="1">
        <v>7</v>
      </c>
    </row>
    <row r="746" spans="1:3" x14ac:dyDescent="0.2">
      <c r="A746" s="1" t="s">
        <v>87</v>
      </c>
      <c r="B746" s="1" t="s">
        <v>736</v>
      </c>
      <c r="C746" s="1">
        <v>7</v>
      </c>
    </row>
    <row r="747" spans="1:3" x14ac:dyDescent="0.2">
      <c r="A747" s="1" t="s">
        <v>95</v>
      </c>
      <c r="B747" s="1" t="s">
        <v>725</v>
      </c>
      <c r="C747" s="1">
        <v>7</v>
      </c>
    </row>
    <row r="748" spans="1:3" x14ac:dyDescent="0.2">
      <c r="A748" s="1" t="s">
        <v>96</v>
      </c>
      <c r="B748" s="1" t="s">
        <v>682</v>
      </c>
      <c r="C748" s="1">
        <v>6</v>
      </c>
    </row>
    <row r="749" spans="1:3" x14ac:dyDescent="0.2">
      <c r="A749" s="1" t="s">
        <v>95</v>
      </c>
      <c r="B749" s="1" t="s">
        <v>670</v>
      </c>
      <c r="C749" s="1">
        <v>6</v>
      </c>
    </row>
    <row r="750" spans="1:3" x14ac:dyDescent="0.2">
      <c r="A750" s="1" t="s">
        <v>95</v>
      </c>
      <c r="B750" s="1" t="s">
        <v>751</v>
      </c>
      <c r="C750" s="1">
        <v>6</v>
      </c>
    </row>
    <row r="751" spans="1:3" x14ac:dyDescent="0.2">
      <c r="A751" s="1" t="s">
        <v>81</v>
      </c>
      <c r="B751" s="1" t="s">
        <v>755</v>
      </c>
      <c r="C751" s="1">
        <v>6</v>
      </c>
    </row>
    <row r="752" spans="1:3" x14ac:dyDescent="0.2">
      <c r="A752" s="1" t="s">
        <v>81</v>
      </c>
      <c r="B752" s="1" t="s">
        <v>680</v>
      </c>
      <c r="C752" s="1">
        <v>6</v>
      </c>
    </row>
    <row r="753" spans="1:3" x14ac:dyDescent="0.2">
      <c r="A753" s="1" t="s">
        <v>89</v>
      </c>
      <c r="B753" s="1" t="s">
        <v>811</v>
      </c>
      <c r="C753" s="1">
        <v>6</v>
      </c>
    </row>
    <row r="754" spans="1:3" x14ac:dyDescent="0.2">
      <c r="A754" s="1" t="s">
        <v>89</v>
      </c>
      <c r="B754" s="1" t="s">
        <v>707</v>
      </c>
      <c r="C754" s="1">
        <v>6</v>
      </c>
    </row>
    <row r="755" spans="1:3" x14ac:dyDescent="0.2">
      <c r="A755" s="1" t="s">
        <v>89</v>
      </c>
      <c r="B755" s="1" t="s">
        <v>667</v>
      </c>
      <c r="C755" s="1">
        <v>6</v>
      </c>
    </row>
    <row r="756" spans="1:3" x14ac:dyDescent="0.2">
      <c r="A756" s="1" t="s">
        <v>73</v>
      </c>
      <c r="B756" s="1" t="s">
        <v>697</v>
      </c>
      <c r="C756" s="1">
        <v>6</v>
      </c>
    </row>
    <row r="757" spans="1:3" x14ac:dyDescent="0.2">
      <c r="A757" s="1" t="s">
        <v>82</v>
      </c>
      <c r="B757" s="1" t="s">
        <v>187</v>
      </c>
      <c r="C757" s="1">
        <v>6</v>
      </c>
    </row>
    <row r="758" spans="1:3" x14ac:dyDescent="0.2">
      <c r="A758" s="1" t="s">
        <v>82</v>
      </c>
      <c r="B758" s="1" t="s">
        <v>250</v>
      </c>
      <c r="C758" s="1">
        <v>6</v>
      </c>
    </row>
    <row r="759" spans="1:3" x14ac:dyDescent="0.2">
      <c r="A759" s="1" t="s">
        <v>82</v>
      </c>
      <c r="B759" s="1" t="s">
        <v>734</v>
      </c>
      <c r="C759" s="1">
        <v>6</v>
      </c>
    </row>
    <row r="760" spans="1:3" x14ac:dyDescent="0.2">
      <c r="A760" s="1" t="s">
        <v>82</v>
      </c>
      <c r="B760" s="1" t="s">
        <v>794</v>
      </c>
      <c r="C760" s="1">
        <v>6</v>
      </c>
    </row>
    <row r="761" spans="1:3" x14ac:dyDescent="0.2">
      <c r="A761" s="1" t="s">
        <v>87</v>
      </c>
      <c r="B761" s="1" t="s">
        <v>684</v>
      </c>
      <c r="C761" s="1">
        <v>6</v>
      </c>
    </row>
    <row r="762" spans="1:3" x14ac:dyDescent="0.2">
      <c r="A762" s="1" t="s">
        <v>80</v>
      </c>
      <c r="B762" s="1" t="s">
        <v>384</v>
      </c>
      <c r="C762" s="1">
        <v>6</v>
      </c>
    </row>
    <row r="763" spans="1:3" x14ac:dyDescent="0.2">
      <c r="A763" s="1" t="s">
        <v>71</v>
      </c>
      <c r="B763" s="1" t="s">
        <v>457</v>
      </c>
      <c r="C763" s="1">
        <v>6</v>
      </c>
    </row>
    <row r="764" spans="1:3" x14ac:dyDescent="0.2">
      <c r="A764" s="1" t="s">
        <v>86</v>
      </c>
      <c r="B764" s="1" t="s">
        <v>790</v>
      </c>
      <c r="C764" s="1">
        <v>6</v>
      </c>
    </row>
    <row r="765" spans="1:3" x14ac:dyDescent="0.2">
      <c r="A765" s="1" t="s">
        <v>86</v>
      </c>
      <c r="B765" s="1" t="s">
        <v>722</v>
      </c>
      <c r="C765" s="1">
        <v>6</v>
      </c>
    </row>
    <row r="766" spans="1:3" x14ac:dyDescent="0.2">
      <c r="A766" s="1" t="s">
        <v>65</v>
      </c>
      <c r="B766" s="1" t="s">
        <v>842</v>
      </c>
      <c r="C766" s="1">
        <v>6</v>
      </c>
    </row>
    <row r="767" spans="1:3" x14ac:dyDescent="0.2">
      <c r="A767" s="1" t="s">
        <v>92</v>
      </c>
      <c r="B767" s="1" t="s">
        <v>756</v>
      </c>
      <c r="C767" s="1">
        <v>6</v>
      </c>
    </row>
    <row r="768" spans="1:3" x14ac:dyDescent="0.2">
      <c r="A768" s="1" t="s">
        <v>92</v>
      </c>
      <c r="B768" s="1" t="s">
        <v>435</v>
      </c>
      <c r="C768" s="1">
        <v>6</v>
      </c>
    </row>
    <row r="769" spans="1:3" x14ac:dyDescent="0.2">
      <c r="A769" s="1" t="s">
        <v>94</v>
      </c>
      <c r="B769" s="1" t="s">
        <v>791</v>
      </c>
      <c r="C769" s="1">
        <v>6</v>
      </c>
    </row>
    <row r="770" spans="1:3" x14ac:dyDescent="0.2">
      <c r="A770" s="1" t="s">
        <v>88</v>
      </c>
      <c r="B770" s="1" t="s">
        <v>709</v>
      </c>
      <c r="C770" s="1">
        <v>6</v>
      </c>
    </row>
    <row r="771" spans="1:3" x14ac:dyDescent="0.2">
      <c r="A771" s="1" t="s">
        <v>81</v>
      </c>
      <c r="B771" s="1" t="s">
        <v>834</v>
      </c>
      <c r="C771" s="1">
        <v>6</v>
      </c>
    </row>
    <row r="772" spans="1:3" x14ac:dyDescent="0.2">
      <c r="A772" s="1" t="s">
        <v>89</v>
      </c>
      <c r="B772" s="1" t="s">
        <v>774</v>
      </c>
      <c r="C772" s="1">
        <v>6</v>
      </c>
    </row>
    <row r="773" spans="1:3" x14ac:dyDescent="0.2">
      <c r="A773" s="1" t="s">
        <v>73</v>
      </c>
      <c r="B773" s="1" t="s">
        <v>853</v>
      </c>
      <c r="C773" s="1">
        <v>6</v>
      </c>
    </row>
    <row r="774" spans="1:3" x14ac:dyDescent="0.2">
      <c r="A774" s="1" t="s">
        <v>58</v>
      </c>
      <c r="B774" s="1" t="s">
        <v>711</v>
      </c>
      <c r="C774" s="1">
        <v>6</v>
      </c>
    </row>
    <row r="775" spans="1:3" x14ac:dyDescent="0.2">
      <c r="A775" s="1" t="s">
        <v>82</v>
      </c>
      <c r="B775" s="1" t="s">
        <v>720</v>
      </c>
      <c r="C775" s="1">
        <v>6</v>
      </c>
    </row>
    <row r="776" spans="1:3" x14ac:dyDescent="0.2">
      <c r="A776" s="1" t="s">
        <v>82</v>
      </c>
      <c r="B776" s="1" t="s">
        <v>802</v>
      </c>
      <c r="C776" s="1">
        <v>6</v>
      </c>
    </row>
    <row r="777" spans="1:3" x14ac:dyDescent="0.2">
      <c r="A777" s="1" t="s">
        <v>65</v>
      </c>
      <c r="B777" s="1" t="s">
        <v>256</v>
      </c>
      <c r="C777" s="1">
        <v>6</v>
      </c>
    </row>
    <row r="778" spans="1:3" x14ac:dyDescent="0.2">
      <c r="A778" s="1" t="s">
        <v>87</v>
      </c>
      <c r="B778" s="1" t="s">
        <v>812</v>
      </c>
      <c r="C778" s="1">
        <v>6</v>
      </c>
    </row>
    <row r="779" spans="1:3" x14ac:dyDescent="0.2">
      <c r="A779" s="1" t="s">
        <v>94</v>
      </c>
      <c r="B779" s="1" t="s">
        <v>63</v>
      </c>
      <c r="C779" s="1">
        <v>6</v>
      </c>
    </row>
    <row r="780" spans="1:3" x14ac:dyDescent="0.2">
      <c r="A780" s="1" t="s">
        <v>89</v>
      </c>
      <c r="B780" s="1" t="s">
        <v>867</v>
      </c>
      <c r="C780" s="1">
        <v>6</v>
      </c>
    </row>
    <row r="781" spans="1:3" x14ac:dyDescent="0.2">
      <c r="A781" s="1" t="s">
        <v>92</v>
      </c>
      <c r="B781" s="1" t="s">
        <v>832</v>
      </c>
      <c r="C781" s="1">
        <v>5</v>
      </c>
    </row>
    <row r="782" spans="1:3" x14ac:dyDescent="0.2">
      <c r="A782" s="1" t="s">
        <v>92</v>
      </c>
      <c r="B782" s="1" t="s">
        <v>729</v>
      </c>
      <c r="C782" s="1">
        <v>5</v>
      </c>
    </row>
    <row r="783" spans="1:3" x14ac:dyDescent="0.2">
      <c r="A783" s="1" t="s">
        <v>92</v>
      </c>
      <c r="B783" s="1" t="s">
        <v>797</v>
      </c>
      <c r="C783" s="1">
        <v>5</v>
      </c>
    </row>
    <row r="784" spans="1:3" x14ac:dyDescent="0.2">
      <c r="A784" s="1" t="s">
        <v>88</v>
      </c>
      <c r="B784" s="1" t="s">
        <v>809</v>
      </c>
      <c r="C784" s="1">
        <v>5</v>
      </c>
    </row>
    <row r="785" spans="1:3" x14ac:dyDescent="0.2">
      <c r="A785" s="1" t="s">
        <v>95</v>
      </c>
      <c r="B785" s="1" t="s">
        <v>735</v>
      </c>
      <c r="C785" s="1">
        <v>5</v>
      </c>
    </row>
    <row r="786" spans="1:3" x14ac:dyDescent="0.2">
      <c r="A786" s="1" t="s">
        <v>81</v>
      </c>
      <c r="B786" s="1" t="s">
        <v>795</v>
      </c>
      <c r="C786" s="1">
        <v>5</v>
      </c>
    </row>
    <row r="787" spans="1:3" x14ac:dyDescent="0.2">
      <c r="A787" s="1" t="s">
        <v>89</v>
      </c>
      <c r="B787" s="1" t="s">
        <v>750</v>
      </c>
      <c r="C787" s="1">
        <v>5</v>
      </c>
    </row>
    <row r="788" spans="1:3" x14ac:dyDescent="0.2">
      <c r="A788" s="1" t="s">
        <v>89</v>
      </c>
      <c r="B788" s="1" t="s">
        <v>743</v>
      </c>
      <c r="C788" s="1">
        <v>5</v>
      </c>
    </row>
    <row r="789" spans="1:3" x14ac:dyDescent="0.2">
      <c r="A789" s="1" t="s">
        <v>89</v>
      </c>
      <c r="B789" s="1" t="s">
        <v>771</v>
      </c>
      <c r="C789" s="1">
        <v>5</v>
      </c>
    </row>
    <row r="790" spans="1:3" x14ac:dyDescent="0.2">
      <c r="A790" s="1" t="s">
        <v>73</v>
      </c>
      <c r="B790" s="1" t="s">
        <v>775</v>
      </c>
      <c r="C790" s="1">
        <v>5</v>
      </c>
    </row>
    <row r="791" spans="1:3" x14ac:dyDescent="0.2">
      <c r="A791" s="1" t="s">
        <v>84</v>
      </c>
      <c r="B791" s="1" t="s">
        <v>687</v>
      </c>
      <c r="C791" s="1">
        <v>5</v>
      </c>
    </row>
    <row r="792" spans="1:3" x14ac:dyDescent="0.2">
      <c r="A792" s="1" t="s">
        <v>75</v>
      </c>
      <c r="B792" s="1" t="s">
        <v>630</v>
      </c>
      <c r="C792" s="1">
        <v>5</v>
      </c>
    </row>
    <row r="793" spans="1:3" x14ac:dyDescent="0.2">
      <c r="A793" s="1" t="s">
        <v>82</v>
      </c>
      <c r="B793" s="1" t="s">
        <v>779</v>
      </c>
      <c r="C793" s="1">
        <v>5</v>
      </c>
    </row>
    <row r="794" spans="1:3" x14ac:dyDescent="0.2">
      <c r="A794" s="1" t="s">
        <v>82</v>
      </c>
      <c r="B794" s="1" t="s">
        <v>712</v>
      </c>
      <c r="C794" s="1">
        <v>5</v>
      </c>
    </row>
    <row r="795" spans="1:3" x14ac:dyDescent="0.2">
      <c r="A795" s="1" t="s">
        <v>82</v>
      </c>
      <c r="B795" s="1" t="s">
        <v>744</v>
      </c>
      <c r="C795" s="1">
        <v>5</v>
      </c>
    </row>
    <row r="796" spans="1:3" x14ac:dyDescent="0.2">
      <c r="A796" s="1" t="s">
        <v>93</v>
      </c>
      <c r="B796" s="1" t="s">
        <v>817</v>
      </c>
      <c r="C796" s="1">
        <v>5</v>
      </c>
    </row>
    <row r="797" spans="1:3" x14ac:dyDescent="0.2">
      <c r="A797" s="1" t="s">
        <v>71</v>
      </c>
      <c r="B797" s="1" t="s">
        <v>302</v>
      </c>
      <c r="C797" s="1">
        <v>5</v>
      </c>
    </row>
    <row r="798" spans="1:3" x14ac:dyDescent="0.2">
      <c r="A798" s="1" t="s">
        <v>86</v>
      </c>
      <c r="B798" s="1" t="s">
        <v>762</v>
      </c>
      <c r="C798" s="1">
        <v>5</v>
      </c>
    </row>
    <row r="799" spans="1:3" x14ac:dyDescent="0.2">
      <c r="A799" s="1" t="s">
        <v>65</v>
      </c>
      <c r="B799" s="1" t="s">
        <v>799</v>
      </c>
      <c r="C799" s="1">
        <v>5</v>
      </c>
    </row>
    <row r="800" spans="1:3" x14ac:dyDescent="0.2">
      <c r="A800" s="1" t="s">
        <v>65</v>
      </c>
      <c r="B800" s="1" t="s">
        <v>749</v>
      </c>
      <c r="C800" s="1">
        <v>5</v>
      </c>
    </row>
    <row r="801" spans="1:3" x14ac:dyDescent="0.2">
      <c r="A801" s="1" t="s">
        <v>92</v>
      </c>
      <c r="B801" s="1" t="s">
        <v>924</v>
      </c>
      <c r="C801" s="1">
        <v>5</v>
      </c>
    </row>
    <row r="802" spans="1:3" x14ac:dyDescent="0.2">
      <c r="A802" s="1" t="s">
        <v>92</v>
      </c>
      <c r="B802" s="1" t="s">
        <v>499</v>
      </c>
      <c r="C802" s="1">
        <v>5</v>
      </c>
    </row>
    <row r="803" spans="1:3" x14ac:dyDescent="0.2">
      <c r="A803" s="1" t="s">
        <v>61</v>
      </c>
      <c r="B803" s="1" t="s">
        <v>741</v>
      </c>
      <c r="C803" s="1">
        <v>5</v>
      </c>
    </row>
    <row r="804" spans="1:3" x14ac:dyDescent="0.2">
      <c r="A804" s="1" t="s">
        <v>81</v>
      </c>
      <c r="B804" s="1" t="s">
        <v>250</v>
      </c>
      <c r="C804" s="1">
        <v>5</v>
      </c>
    </row>
    <row r="805" spans="1:3" x14ac:dyDescent="0.2">
      <c r="A805" s="1" t="s">
        <v>89</v>
      </c>
      <c r="B805" s="1" t="s">
        <v>783</v>
      </c>
      <c r="C805" s="1">
        <v>5</v>
      </c>
    </row>
    <row r="806" spans="1:3" x14ac:dyDescent="0.2">
      <c r="A806" s="1" t="s">
        <v>89</v>
      </c>
      <c r="B806" s="1" t="s">
        <v>773</v>
      </c>
      <c r="C806" s="1">
        <v>5</v>
      </c>
    </row>
    <row r="807" spans="1:3" x14ac:dyDescent="0.2">
      <c r="A807" s="1" t="s">
        <v>73</v>
      </c>
      <c r="B807" s="1" t="s">
        <v>781</v>
      </c>
      <c r="C807" s="1">
        <v>5</v>
      </c>
    </row>
    <row r="808" spans="1:3" x14ac:dyDescent="0.2">
      <c r="A808" s="1" t="s">
        <v>73</v>
      </c>
      <c r="B808" s="1" t="s">
        <v>738</v>
      </c>
      <c r="C808" s="1">
        <v>5</v>
      </c>
    </row>
    <row r="809" spans="1:3" x14ac:dyDescent="0.2">
      <c r="A809" s="1" t="s">
        <v>73</v>
      </c>
      <c r="B809" s="1" t="s">
        <v>739</v>
      </c>
      <c r="C809" s="1">
        <v>5</v>
      </c>
    </row>
    <row r="810" spans="1:3" x14ac:dyDescent="0.2">
      <c r="A810" s="1" t="s">
        <v>73</v>
      </c>
      <c r="B810" s="1" t="s">
        <v>767</v>
      </c>
      <c r="C810" s="1">
        <v>5</v>
      </c>
    </row>
    <row r="811" spans="1:3" x14ac:dyDescent="0.2">
      <c r="A811" s="1" t="s">
        <v>82</v>
      </c>
      <c r="B811" s="1" t="s">
        <v>849</v>
      </c>
      <c r="C811" s="1">
        <v>5</v>
      </c>
    </row>
    <row r="812" spans="1:3" x14ac:dyDescent="0.2">
      <c r="A812" s="1" t="s">
        <v>86</v>
      </c>
      <c r="B812" s="1" t="s">
        <v>800</v>
      </c>
      <c r="C812" s="1">
        <v>5</v>
      </c>
    </row>
    <row r="813" spans="1:3" x14ac:dyDescent="0.2">
      <c r="A813" s="1" t="s">
        <v>92</v>
      </c>
      <c r="B813" s="1" t="s">
        <v>919</v>
      </c>
      <c r="C813" s="1">
        <v>5</v>
      </c>
    </row>
    <row r="814" spans="1:3" x14ac:dyDescent="0.2">
      <c r="A814" s="1" t="s">
        <v>94</v>
      </c>
      <c r="B814" s="1" t="s">
        <v>820</v>
      </c>
      <c r="C814" s="1">
        <v>5</v>
      </c>
    </row>
    <row r="815" spans="1:3" x14ac:dyDescent="0.2">
      <c r="A815" s="1" t="s">
        <v>88</v>
      </c>
      <c r="B815" s="1" t="s">
        <v>777</v>
      </c>
      <c r="C815" s="1">
        <v>5</v>
      </c>
    </row>
    <row r="816" spans="1:3" x14ac:dyDescent="0.2">
      <c r="A816" s="1" t="s">
        <v>89</v>
      </c>
      <c r="B816" s="1" t="s">
        <v>851</v>
      </c>
      <c r="C816" s="1">
        <v>5</v>
      </c>
    </row>
    <row r="817" spans="1:3" x14ac:dyDescent="0.2">
      <c r="A817" s="1" t="s">
        <v>65</v>
      </c>
      <c r="B817" s="1" t="s">
        <v>798</v>
      </c>
      <c r="C817" s="1">
        <v>4</v>
      </c>
    </row>
    <row r="818" spans="1:3" x14ac:dyDescent="0.2">
      <c r="A818" s="1" t="s">
        <v>81</v>
      </c>
      <c r="B818" s="1" t="s">
        <v>823</v>
      </c>
      <c r="C818" s="1">
        <v>4</v>
      </c>
    </row>
    <row r="819" spans="1:3" x14ac:dyDescent="0.2">
      <c r="A819" s="1" t="s">
        <v>81</v>
      </c>
      <c r="B819" s="1" t="s">
        <v>838</v>
      </c>
      <c r="C819" s="1">
        <v>4</v>
      </c>
    </row>
    <row r="820" spans="1:3" x14ac:dyDescent="0.2">
      <c r="A820" s="1" t="s">
        <v>81</v>
      </c>
      <c r="B820" s="1" t="s">
        <v>297</v>
      </c>
      <c r="C820" s="1">
        <v>4</v>
      </c>
    </row>
    <row r="821" spans="1:3" x14ac:dyDescent="0.2">
      <c r="A821" s="1" t="s">
        <v>89</v>
      </c>
      <c r="B821" s="1" t="s">
        <v>815</v>
      </c>
      <c r="C821" s="1">
        <v>4</v>
      </c>
    </row>
    <row r="822" spans="1:3" x14ac:dyDescent="0.2">
      <c r="A822" s="1" t="s">
        <v>89</v>
      </c>
      <c r="B822" s="1" t="s">
        <v>243</v>
      </c>
      <c r="C822" s="1">
        <v>4</v>
      </c>
    </row>
    <row r="823" spans="1:3" x14ac:dyDescent="0.2">
      <c r="A823" s="1" t="s">
        <v>89</v>
      </c>
      <c r="B823" s="1" t="s">
        <v>780</v>
      </c>
      <c r="C823" s="1">
        <v>4</v>
      </c>
    </row>
    <row r="824" spans="1:3" x14ac:dyDescent="0.2">
      <c r="A824" s="1" t="s">
        <v>75</v>
      </c>
      <c r="B824" s="1" t="s">
        <v>909</v>
      </c>
      <c r="C824" s="1">
        <v>4</v>
      </c>
    </row>
    <row r="825" spans="1:3" x14ac:dyDescent="0.2">
      <c r="A825" s="1" t="s">
        <v>82</v>
      </c>
      <c r="B825" s="1" t="s">
        <v>782</v>
      </c>
      <c r="C825" s="1">
        <v>4</v>
      </c>
    </row>
    <row r="826" spans="1:3" x14ac:dyDescent="0.2">
      <c r="A826" s="1" t="s">
        <v>82</v>
      </c>
      <c r="B826" s="1" t="s">
        <v>818</v>
      </c>
      <c r="C826" s="1">
        <v>4</v>
      </c>
    </row>
    <row r="827" spans="1:3" x14ac:dyDescent="0.2">
      <c r="A827" s="1" t="s">
        <v>87</v>
      </c>
      <c r="B827" s="1" t="s">
        <v>555</v>
      </c>
      <c r="C827" s="1">
        <v>4</v>
      </c>
    </row>
    <row r="828" spans="1:3" x14ac:dyDescent="0.2">
      <c r="A828" s="1" t="s">
        <v>93</v>
      </c>
      <c r="B828" s="1" t="s">
        <v>766</v>
      </c>
      <c r="C828" s="1">
        <v>4</v>
      </c>
    </row>
    <row r="829" spans="1:3" x14ac:dyDescent="0.2">
      <c r="A829" s="1" t="s">
        <v>86</v>
      </c>
      <c r="B829" s="1" t="s">
        <v>768</v>
      </c>
      <c r="C829" s="1">
        <v>4</v>
      </c>
    </row>
    <row r="830" spans="1:3" x14ac:dyDescent="0.2">
      <c r="A830" s="1" t="s">
        <v>86</v>
      </c>
      <c r="B830" s="1" t="s">
        <v>728</v>
      </c>
      <c r="C830" s="1">
        <v>4</v>
      </c>
    </row>
    <row r="831" spans="1:3" x14ac:dyDescent="0.2">
      <c r="A831" s="1" t="s">
        <v>65</v>
      </c>
      <c r="B831" s="1" t="s">
        <v>889</v>
      </c>
      <c r="C831" s="1">
        <v>4</v>
      </c>
    </row>
    <row r="832" spans="1:3" x14ac:dyDescent="0.2">
      <c r="A832" s="1" t="s">
        <v>65</v>
      </c>
      <c r="B832" s="1" t="s">
        <v>827</v>
      </c>
      <c r="C832" s="1">
        <v>4</v>
      </c>
    </row>
    <row r="833" spans="1:3" x14ac:dyDescent="0.2">
      <c r="A833" s="1" t="s">
        <v>92</v>
      </c>
      <c r="B833" s="1" t="s">
        <v>875</v>
      </c>
      <c r="C833" s="1">
        <v>4</v>
      </c>
    </row>
    <row r="834" spans="1:3" x14ac:dyDescent="0.2">
      <c r="A834" s="1" t="s">
        <v>61</v>
      </c>
      <c r="B834" s="1" t="s">
        <v>869</v>
      </c>
      <c r="C834" s="1">
        <v>4</v>
      </c>
    </row>
    <row r="835" spans="1:3" x14ac:dyDescent="0.2">
      <c r="A835" s="1" t="s">
        <v>95</v>
      </c>
      <c r="B835" s="1" t="s">
        <v>789</v>
      </c>
      <c r="C835" s="1">
        <v>4</v>
      </c>
    </row>
    <row r="836" spans="1:3" x14ac:dyDescent="0.2">
      <c r="A836" s="1" t="s">
        <v>81</v>
      </c>
      <c r="B836" s="1" t="s">
        <v>825</v>
      </c>
      <c r="C836" s="1">
        <v>4</v>
      </c>
    </row>
    <row r="837" spans="1:3" x14ac:dyDescent="0.2">
      <c r="A837" s="1" t="s">
        <v>81</v>
      </c>
      <c r="B837" s="1" t="s">
        <v>910</v>
      </c>
      <c r="C837" s="1">
        <v>4</v>
      </c>
    </row>
    <row r="838" spans="1:3" x14ac:dyDescent="0.2">
      <c r="A838" s="1" t="s">
        <v>63</v>
      </c>
      <c r="B838" s="1" t="s">
        <v>854</v>
      </c>
      <c r="C838" s="1">
        <v>4</v>
      </c>
    </row>
    <row r="839" spans="1:3" x14ac:dyDescent="0.2">
      <c r="A839" s="1" t="s">
        <v>82</v>
      </c>
      <c r="B839" s="1" t="s">
        <v>837</v>
      </c>
      <c r="C839" s="1">
        <v>4</v>
      </c>
    </row>
    <row r="840" spans="1:3" x14ac:dyDescent="0.2">
      <c r="A840" s="1" t="s">
        <v>87</v>
      </c>
      <c r="B840" s="1" t="s">
        <v>806</v>
      </c>
      <c r="C840" s="1">
        <v>4</v>
      </c>
    </row>
    <row r="841" spans="1:3" x14ac:dyDescent="0.2">
      <c r="A841" s="1" t="s">
        <v>87</v>
      </c>
      <c r="B841" s="1" t="s">
        <v>807</v>
      </c>
      <c r="C841" s="1">
        <v>4</v>
      </c>
    </row>
    <row r="842" spans="1:3" x14ac:dyDescent="0.2">
      <c r="A842" s="1" t="s">
        <v>86</v>
      </c>
      <c r="B842" s="1" t="s">
        <v>868</v>
      </c>
      <c r="C842" s="1">
        <v>4</v>
      </c>
    </row>
    <row r="843" spans="1:3" x14ac:dyDescent="0.2">
      <c r="A843" s="1" t="s">
        <v>92</v>
      </c>
      <c r="B843" s="1" t="s">
        <v>824</v>
      </c>
      <c r="C843" s="1">
        <v>4</v>
      </c>
    </row>
    <row r="844" spans="1:3" x14ac:dyDescent="0.2">
      <c r="A844" s="1" t="s">
        <v>89</v>
      </c>
      <c r="B844" s="1" t="s">
        <v>864</v>
      </c>
      <c r="C844" s="1">
        <v>4</v>
      </c>
    </row>
    <row r="845" spans="1:3" x14ac:dyDescent="0.2">
      <c r="A845" s="1" t="s">
        <v>65</v>
      </c>
      <c r="B845" s="1" t="s">
        <v>881</v>
      </c>
      <c r="C845" s="1">
        <v>3</v>
      </c>
    </row>
    <row r="846" spans="1:3" x14ac:dyDescent="0.2">
      <c r="A846" s="1" t="s">
        <v>88</v>
      </c>
      <c r="B846" s="1" t="s">
        <v>813</v>
      </c>
      <c r="C846" s="1">
        <v>3</v>
      </c>
    </row>
    <row r="847" spans="1:3" x14ac:dyDescent="0.2">
      <c r="A847" s="1" t="s">
        <v>95</v>
      </c>
      <c r="B847" s="1" t="s">
        <v>321</v>
      </c>
      <c r="C847" s="1">
        <v>3</v>
      </c>
    </row>
    <row r="848" spans="1:3" x14ac:dyDescent="0.2">
      <c r="A848" s="1" t="s">
        <v>95</v>
      </c>
      <c r="B848" s="1" t="s">
        <v>810</v>
      </c>
      <c r="C848" s="1">
        <v>3</v>
      </c>
    </row>
    <row r="849" spans="1:3" x14ac:dyDescent="0.2">
      <c r="A849" s="1" t="s">
        <v>81</v>
      </c>
      <c r="B849" s="1" t="s">
        <v>855</v>
      </c>
      <c r="C849" s="1">
        <v>3</v>
      </c>
    </row>
    <row r="850" spans="1:3" x14ac:dyDescent="0.2">
      <c r="A850" s="1" t="s">
        <v>81</v>
      </c>
      <c r="B850" s="1" t="s">
        <v>844</v>
      </c>
      <c r="C850" s="1">
        <v>3</v>
      </c>
    </row>
    <row r="851" spans="1:3" x14ac:dyDescent="0.2">
      <c r="A851" s="1" t="s">
        <v>81</v>
      </c>
      <c r="B851" s="1" t="s">
        <v>814</v>
      </c>
      <c r="C851" s="1">
        <v>3</v>
      </c>
    </row>
    <row r="852" spans="1:3" x14ac:dyDescent="0.2">
      <c r="A852" s="1" t="s">
        <v>81</v>
      </c>
      <c r="B852" s="1" t="s">
        <v>830</v>
      </c>
      <c r="C852" s="1">
        <v>3</v>
      </c>
    </row>
    <row r="853" spans="1:3" x14ac:dyDescent="0.2">
      <c r="A853" s="1" t="s">
        <v>81</v>
      </c>
      <c r="B853" s="1" t="s">
        <v>843</v>
      </c>
      <c r="C853" s="1">
        <v>3</v>
      </c>
    </row>
    <row r="854" spans="1:3" x14ac:dyDescent="0.2">
      <c r="A854" s="1" t="s">
        <v>81</v>
      </c>
      <c r="B854" s="1" t="s">
        <v>863</v>
      </c>
      <c r="C854" s="1">
        <v>3</v>
      </c>
    </row>
    <row r="855" spans="1:3" x14ac:dyDescent="0.2">
      <c r="A855" s="1" t="s">
        <v>89</v>
      </c>
      <c r="B855" s="1" t="s">
        <v>787</v>
      </c>
      <c r="C855" s="1">
        <v>3</v>
      </c>
    </row>
    <row r="856" spans="1:3" x14ac:dyDescent="0.2">
      <c r="A856" s="1" t="s">
        <v>74</v>
      </c>
      <c r="B856" s="1" t="s">
        <v>826</v>
      </c>
      <c r="C856" s="1">
        <v>3</v>
      </c>
    </row>
    <row r="857" spans="1:3" x14ac:dyDescent="0.2">
      <c r="A857" s="1" t="s">
        <v>73</v>
      </c>
      <c r="B857" s="1" t="s">
        <v>803</v>
      </c>
      <c r="C857" s="1">
        <v>3</v>
      </c>
    </row>
    <row r="858" spans="1:3" x14ac:dyDescent="0.2">
      <c r="A858" s="1" t="s">
        <v>82</v>
      </c>
      <c r="B858" s="1" t="s">
        <v>784</v>
      </c>
      <c r="C858" s="1">
        <v>3</v>
      </c>
    </row>
    <row r="859" spans="1:3" x14ac:dyDescent="0.2">
      <c r="A859" s="1" t="s">
        <v>86</v>
      </c>
      <c r="B859" s="1" t="s">
        <v>801</v>
      </c>
      <c r="C859" s="1">
        <v>3</v>
      </c>
    </row>
    <row r="860" spans="1:3" x14ac:dyDescent="0.2">
      <c r="A860" s="1" t="s">
        <v>86</v>
      </c>
      <c r="B860" s="1" t="s">
        <v>858</v>
      </c>
      <c r="C860" s="1">
        <v>3</v>
      </c>
    </row>
    <row r="861" spans="1:3" x14ac:dyDescent="0.2">
      <c r="A861" s="1" t="s">
        <v>86</v>
      </c>
      <c r="B861" s="1" t="s">
        <v>819</v>
      </c>
      <c r="C861" s="1">
        <v>3</v>
      </c>
    </row>
    <row r="862" spans="1:3" x14ac:dyDescent="0.2">
      <c r="A862" s="1" t="s">
        <v>86</v>
      </c>
      <c r="B862" s="1" t="s">
        <v>804</v>
      </c>
      <c r="C862" s="1">
        <v>3</v>
      </c>
    </row>
    <row r="863" spans="1:3" x14ac:dyDescent="0.2">
      <c r="A863" s="1" t="s">
        <v>86</v>
      </c>
      <c r="B863" s="1" t="s">
        <v>84</v>
      </c>
      <c r="C863" s="1">
        <v>3</v>
      </c>
    </row>
    <row r="864" spans="1:3" x14ac:dyDescent="0.2">
      <c r="A864" s="1" t="s">
        <v>92</v>
      </c>
      <c r="B864" s="1" t="s">
        <v>917</v>
      </c>
      <c r="C864" s="1">
        <v>3</v>
      </c>
    </row>
    <row r="865" spans="1:3" x14ac:dyDescent="0.2">
      <c r="A865" s="1" t="s">
        <v>92</v>
      </c>
      <c r="B865" s="1" t="s">
        <v>887</v>
      </c>
      <c r="C865" s="1">
        <v>3</v>
      </c>
    </row>
    <row r="866" spans="1:3" x14ac:dyDescent="0.2">
      <c r="A866" s="1" t="s">
        <v>94</v>
      </c>
      <c r="B866" s="1" t="s">
        <v>920</v>
      </c>
      <c r="C866" s="1">
        <v>3</v>
      </c>
    </row>
    <row r="867" spans="1:3" x14ac:dyDescent="0.2">
      <c r="A867" s="1" t="s">
        <v>74</v>
      </c>
      <c r="B867" s="1" t="s">
        <v>845</v>
      </c>
      <c r="C867" s="1">
        <v>3</v>
      </c>
    </row>
    <row r="868" spans="1:3" x14ac:dyDescent="0.2">
      <c r="A868" s="1" t="s">
        <v>75</v>
      </c>
      <c r="B868" s="1" t="s">
        <v>912</v>
      </c>
      <c r="C868" s="1">
        <v>3</v>
      </c>
    </row>
    <row r="869" spans="1:3" x14ac:dyDescent="0.2">
      <c r="A869" s="1" t="s">
        <v>82</v>
      </c>
      <c r="B869" s="1" t="s">
        <v>865</v>
      </c>
      <c r="C869" s="1">
        <v>3</v>
      </c>
    </row>
    <row r="870" spans="1:3" x14ac:dyDescent="0.2">
      <c r="A870" s="1" t="s">
        <v>60</v>
      </c>
      <c r="B870" s="1" t="s">
        <v>244</v>
      </c>
      <c r="C870" s="1">
        <v>3</v>
      </c>
    </row>
    <row r="871" spans="1:3" x14ac:dyDescent="0.2">
      <c r="A871" s="1" t="s">
        <v>86</v>
      </c>
      <c r="B871" s="1" t="s">
        <v>891</v>
      </c>
      <c r="C871" s="1">
        <v>3</v>
      </c>
    </row>
    <row r="872" spans="1:3" x14ac:dyDescent="0.2">
      <c r="A872" s="1" t="s">
        <v>86</v>
      </c>
      <c r="B872" s="1" t="s">
        <v>841</v>
      </c>
      <c r="C872" s="1">
        <v>3</v>
      </c>
    </row>
    <row r="873" spans="1:3" x14ac:dyDescent="0.2">
      <c r="A873" s="1" t="s">
        <v>94</v>
      </c>
      <c r="B873" s="1" t="s">
        <v>921</v>
      </c>
      <c r="C873" s="1">
        <v>3</v>
      </c>
    </row>
    <row r="874" spans="1:3" x14ac:dyDescent="0.2">
      <c r="A874" s="1" t="s">
        <v>92</v>
      </c>
      <c r="B874" s="1" t="s">
        <v>841</v>
      </c>
      <c r="C874" s="1">
        <v>2</v>
      </c>
    </row>
    <row r="875" spans="1:3" x14ac:dyDescent="0.2">
      <c r="A875" s="1" t="s">
        <v>92</v>
      </c>
      <c r="B875" s="1" t="s">
        <v>239</v>
      </c>
      <c r="C875" s="1">
        <v>2</v>
      </c>
    </row>
    <row r="876" spans="1:3" x14ac:dyDescent="0.2">
      <c r="A876" s="1" t="s">
        <v>92</v>
      </c>
      <c r="B876" s="1" t="s">
        <v>878</v>
      </c>
      <c r="C876" s="1">
        <v>2</v>
      </c>
    </row>
    <row r="877" spans="1:3" x14ac:dyDescent="0.2">
      <c r="A877" s="1" t="s">
        <v>92</v>
      </c>
      <c r="B877" s="1" t="s">
        <v>884</v>
      </c>
      <c r="C877" s="1">
        <v>2</v>
      </c>
    </row>
    <row r="878" spans="1:3" x14ac:dyDescent="0.2">
      <c r="A878" s="1" t="s">
        <v>92</v>
      </c>
      <c r="B878" s="1" t="s">
        <v>839</v>
      </c>
      <c r="C878" s="1">
        <v>2</v>
      </c>
    </row>
    <row r="879" spans="1:3" x14ac:dyDescent="0.2">
      <c r="A879" s="1" t="s">
        <v>81</v>
      </c>
      <c r="B879" s="1" t="s">
        <v>883</v>
      </c>
      <c r="C879" s="1">
        <v>2</v>
      </c>
    </row>
    <row r="880" spans="1:3" x14ac:dyDescent="0.2">
      <c r="A880" s="1" t="s">
        <v>81</v>
      </c>
      <c r="B880" s="1" t="s">
        <v>880</v>
      </c>
      <c r="C880" s="1">
        <v>2</v>
      </c>
    </row>
    <row r="881" spans="1:3" x14ac:dyDescent="0.2">
      <c r="A881" s="1" t="s">
        <v>81</v>
      </c>
      <c r="B881" s="1" t="s">
        <v>840</v>
      </c>
      <c r="C881" s="1">
        <v>2</v>
      </c>
    </row>
    <row r="882" spans="1:3" x14ac:dyDescent="0.2">
      <c r="A882" s="1" t="s">
        <v>89</v>
      </c>
      <c r="B882" s="1" t="s">
        <v>930</v>
      </c>
      <c r="C882" s="1">
        <v>2</v>
      </c>
    </row>
    <row r="883" spans="1:3" x14ac:dyDescent="0.2">
      <c r="A883" s="1" t="s">
        <v>89</v>
      </c>
      <c r="B883" s="1" t="s">
        <v>836</v>
      </c>
      <c r="C883" s="1">
        <v>2</v>
      </c>
    </row>
    <row r="884" spans="1:3" x14ac:dyDescent="0.2">
      <c r="A884" s="1" t="s">
        <v>89</v>
      </c>
      <c r="B884" s="1" t="s">
        <v>821</v>
      </c>
      <c r="C884" s="1">
        <v>2</v>
      </c>
    </row>
    <row r="885" spans="1:3" x14ac:dyDescent="0.2">
      <c r="A885" s="1" t="s">
        <v>73</v>
      </c>
      <c r="B885" s="1" t="s">
        <v>847</v>
      </c>
      <c r="C885" s="1">
        <v>2</v>
      </c>
    </row>
    <row r="886" spans="1:3" x14ac:dyDescent="0.2">
      <c r="A886" s="1" t="s">
        <v>73</v>
      </c>
      <c r="B886" s="1" t="s">
        <v>857</v>
      </c>
      <c r="C886" s="1">
        <v>2</v>
      </c>
    </row>
    <row r="887" spans="1:3" x14ac:dyDescent="0.2">
      <c r="A887" s="1" t="s">
        <v>73</v>
      </c>
      <c r="B887" s="1" t="s">
        <v>808</v>
      </c>
      <c r="C887" s="1">
        <v>2</v>
      </c>
    </row>
    <row r="888" spans="1:3" x14ac:dyDescent="0.2">
      <c r="A888" s="1" t="s">
        <v>75</v>
      </c>
      <c r="B888" s="1" t="s">
        <v>925</v>
      </c>
      <c r="C888" s="1">
        <v>2</v>
      </c>
    </row>
    <row r="889" spans="1:3" x14ac:dyDescent="0.2">
      <c r="A889" s="1" t="s">
        <v>82</v>
      </c>
      <c r="B889" s="1" t="s">
        <v>552</v>
      </c>
      <c r="C889" s="1">
        <v>2</v>
      </c>
    </row>
    <row r="890" spans="1:3" x14ac:dyDescent="0.2">
      <c r="A890" s="1" t="s">
        <v>80</v>
      </c>
      <c r="B890" s="1" t="s">
        <v>866</v>
      </c>
      <c r="C890" s="1">
        <v>2</v>
      </c>
    </row>
    <row r="891" spans="1:3" x14ac:dyDescent="0.2">
      <c r="A891" s="1" t="s">
        <v>86</v>
      </c>
      <c r="B891" s="1" t="s">
        <v>776</v>
      </c>
      <c r="C891" s="1">
        <v>2</v>
      </c>
    </row>
    <row r="892" spans="1:3" x14ac:dyDescent="0.2">
      <c r="A892" s="1" t="s">
        <v>86</v>
      </c>
      <c r="B892" s="1" t="s">
        <v>850</v>
      </c>
      <c r="C892" s="1">
        <v>2</v>
      </c>
    </row>
    <row r="893" spans="1:3" x14ac:dyDescent="0.2">
      <c r="A893" s="1" t="s">
        <v>86</v>
      </c>
      <c r="B893" s="1" t="s">
        <v>886</v>
      </c>
      <c r="C893" s="1">
        <v>2</v>
      </c>
    </row>
    <row r="894" spans="1:3" x14ac:dyDescent="0.2">
      <c r="A894" s="1" t="s">
        <v>86</v>
      </c>
      <c r="B894" s="1" t="s">
        <v>829</v>
      </c>
      <c r="C894" s="1">
        <v>2</v>
      </c>
    </row>
    <row r="895" spans="1:3" x14ac:dyDescent="0.2">
      <c r="A895" s="1" t="s">
        <v>86</v>
      </c>
      <c r="B895" s="1" t="s">
        <v>805</v>
      </c>
      <c r="C895" s="1">
        <v>2</v>
      </c>
    </row>
    <row r="896" spans="1:3" x14ac:dyDescent="0.2">
      <c r="A896" s="1" t="s">
        <v>86</v>
      </c>
      <c r="B896" s="1" t="s">
        <v>831</v>
      </c>
      <c r="C896" s="1">
        <v>2</v>
      </c>
    </row>
    <row r="897" spans="1:3" x14ac:dyDescent="0.2">
      <c r="A897" s="1" t="s">
        <v>86</v>
      </c>
      <c r="B897" s="1" t="s">
        <v>877</v>
      </c>
      <c r="C897" s="1">
        <v>2</v>
      </c>
    </row>
    <row r="898" spans="1:3" x14ac:dyDescent="0.2">
      <c r="A898" s="1" t="s">
        <v>65</v>
      </c>
      <c r="B898" s="1" t="s">
        <v>890</v>
      </c>
      <c r="C898" s="1">
        <v>2</v>
      </c>
    </row>
    <row r="899" spans="1:3" x14ac:dyDescent="0.2">
      <c r="A899" s="1" t="s">
        <v>94</v>
      </c>
      <c r="B899" s="1" t="s">
        <v>882</v>
      </c>
      <c r="C899" s="1">
        <v>2</v>
      </c>
    </row>
    <row r="900" spans="1:3" x14ac:dyDescent="0.2">
      <c r="A900" s="1" t="s">
        <v>64</v>
      </c>
      <c r="B900" s="1" t="s">
        <v>822</v>
      </c>
      <c r="C900" s="1">
        <v>2</v>
      </c>
    </row>
    <row r="901" spans="1:3" x14ac:dyDescent="0.2">
      <c r="A901" s="1" t="s">
        <v>73</v>
      </c>
      <c r="B901" s="1" t="s">
        <v>846</v>
      </c>
      <c r="C901" s="1">
        <v>2</v>
      </c>
    </row>
    <row r="902" spans="1:3" x14ac:dyDescent="0.2">
      <c r="A902" s="1" t="s">
        <v>75</v>
      </c>
      <c r="B902" s="1" t="s">
        <v>848</v>
      </c>
      <c r="C902" s="1">
        <v>2</v>
      </c>
    </row>
    <row r="903" spans="1:3" x14ac:dyDescent="0.2">
      <c r="A903" s="1" t="s">
        <v>86</v>
      </c>
      <c r="B903" s="1" t="s">
        <v>885</v>
      </c>
      <c r="C903" s="1">
        <v>2</v>
      </c>
    </row>
    <row r="904" spans="1:3" x14ac:dyDescent="0.2">
      <c r="A904" s="1" t="s">
        <v>86</v>
      </c>
      <c r="B904" s="1" t="s">
        <v>859</v>
      </c>
      <c r="C904" s="1">
        <v>2</v>
      </c>
    </row>
    <row r="905" spans="1:3" x14ac:dyDescent="0.2">
      <c r="A905" s="1" t="s">
        <v>86</v>
      </c>
      <c r="B905" s="1" t="s">
        <v>881</v>
      </c>
      <c r="C905" s="1">
        <v>2</v>
      </c>
    </row>
    <row r="906" spans="1:3" x14ac:dyDescent="0.2">
      <c r="A906" s="1" t="s">
        <v>92</v>
      </c>
      <c r="B906" s="1" t="s">
        <v>918</v>
      </c>
      <c r="C906" s="1">
        <v>2</v>
      </c>
    </row>
    <row r="907" spans="1:3" x14ac:dyDescent="0.2">
      <c r="A907" s="1" t="s">
        <v>61</v>
      </c>
      <c r="B907" s="1" t="s">
        <v>879</v>
      </c>
      <c r="C907" s="1">
        <v>2</v>
      </c>
    </row>
    <row r="908" spans="1:3" x14ac:dyDescent="0.2">
      <c r="A908" s="1" t="s">
        <v>80</v>
      </c>
      <c r="B908" s="1" t="s">
        <v>362</v>
      </c>
      <c r="C908" s="1">
        <v>1</v>
      </c>
    </row>
    <row r="909" spans="1:3" x14ac:dyDescent="0.2">
      <c r="A909" s="1" t="s">
        <v>86</v>
      </c>
      <c r="B909" s="1" t="s">
        <v>874</v>
      </c>
      <c r="C909" s="1">
        <v>1</v>
      </c>
    </row>
    <row r="910" spans="1:3" x14ac:dyDescent="0.2">
      <c r="A910" s="1" t="s">
        <v>86</v>
      </c>
      <c r="B910" s="1" t="s">
        <v>860</v>
      </c>
      <c r="C910" s="1">
        <v>1</v>
      </c>
    </row>
    <row r="911" spans="1:3" x14ac:dyDescent="0.2">
      <c r="A911" s="1" t="s">
        <v>88</v>
      </c>
      <c r="B911" s="1" t="s">
        <v>876</v>
      </c>
      <c r="C911" s="1">
        <v>1</v>
      </c>
    </row>
    <row r="912" spans="1:3" x14ac:dyDescent="0.2">
      <c r="A912" s="1" t="s">
        <v>81</v>
      </c>
      <c r="B912" s="1" t="s">
        <v>862</v>
      </c>
      <c r="C912" s="1">
        <v>1</v>
      </c>
    </row>
    <row r="913" spans="1:3" x14ac:dyDescent="0.2">
      <c r="A913" s="1" t="s">
        <v>81</v>
      </c>
      <c r="B913" s="1" t="s">
        <v>600</v>
      </c>
      <c r="C913" s="1">
        <v>1</v>
      </c>
    </row>
    <row r="914" spans="1:3" x14ac:dyDescent="0.2">
      <c r="A914" s="1" t="s">
        <v>81</v>
      </c>
      <c r="B914" s="1" t="s">
        <v>870</v>
      </c>
      <c r="C914" s="1">
        <v>1</v>
      </c>
    </row>
    <row r="915" spans="1:3" x14ac:dyDescent="0.2">
      <c r="A915" s="1" t="s">
        <v>89</v>
      </c>
      <c r="B915" s="1" t="s">
        <v>856</v>
      </c>
      <c r="C915" s="1">
        <v>1</v>
      </c>
    </row>
    <row r="916" spans="1:3" x14ac:dyDescent="0.2">
      <c r="A916" s="1" t="s">
        <v>89</v>
      </c>
      <c r="B916" s="1" t="s">
        <v>367</v>
      </c>
      <c r="C916" s="1">
        <v>1</v>
      </c>
    </row>
    <row r="917" spans="1:3" x14ac:dyDescent="0.2">
      <c r="A917" s="1" t="s">
        <v>89</v>
      </c>
      <c r="B917" s="1" t="s">
        <v>816</v>
      </c>
      <c r="C917" s="1">
        <v>1</v>
      </c>
    </row>
    <row r="918" spans="1:3" x14ac:dyDescent="0.2">
      <c r="A918" s="1" t="s">
        <v>89</v>
      </c>
      <c r="B918" s="1" t="s">
        <v>911</v>
      </c>
      <c r="C918" s="1">
        <v>1</v>
      </c>
    </row>
    <row r="919" spans="1:3" x14ac:dyDescent="0.2">
      <c r="A919" s="1" t="s">
        <v>74</v>
      </c>
      <c r="B919" s="1" t="s">
        <v>335</v>
      </c>
      <c r="C919" s="1">
        <v>1</v>
      </c>
    </row>
    <row r="920" spans="1:3" x14ac:dyDescent="0.2">
      <c r="A920" s="1" t="s">
        <v>74</v>
      </c>
      <c r="B920" s="1" t="s">
        <v>931</v>
      </c>
      <c r="C920" s="1">
        <v>1</v>
      </c>
    </row>
    <row r="921" spans="1:3" x14ac:dyDescent="0.2">
      <c r="A921" s="1" t="s">
        <v>74</v>
      </c>
      <c r="B921" s="1" t="s">
        <v>832</v>
      </c>
      <c r="C921" s="1">
        <v>1</v>
      </c>
    </row>
    <row r="922" spans="1:3" x14ac:dyDescent="0.2">
      <c r="A922" s="1" t="s">
        <v>73</v>
      </c>
      <c r="B922" s="1" t="s">
        <v>852</v>
      </c>
      <c r="C922" s="1">
        <v>1</v>
      </c>
    </row>
    <row r="923" spans="1:3" x14ac:dyDescent="0.2">
      <c r="A923" s="1" t="s">
        <v>80</v>
      </c>
      <c r="B923" s="1" t="s">
        <v>362</v>
      </c>
      <c r="C923" s="1">
        <v>1</v>
      </c>
    </row>
    <row r="924" spans="1:3" x14ac:dyDescent="0.2">
      <c r="A924" s="1" t="s">
        <v>93</v>
      </c>
      <c r="B924" s="1" t="s">
        <v>974</v>
      </c>
      <c r="C924" s="1">
        <v>1</v>
      </c>
    </row>
    <row r="925" spans="1:3" x14ac:dyDescent="0.2">
      <c r="A925" s="1" t="s">
        <v>86</v>
      </c>
      <c r="B925" s="1" t="s">
        <v>892</v>
      </c>
      <c r="C925" s="1">
        <v>1</v>
      </c>
    </row>
    <row r="926" spans="1:3" x14ac:dyDescent="0.2">
      <c r="A926" s="1" t="s">
        <v>86</v>
      </c>
      <c r="B926" s="1" t="s">
        <v>872</v>
      </c>
      <c r="C926" s="1">
        <v>1</v>
      </c>
    </row>
    <row r="927" spans="1:3" x14ac:dyDescent="0.2">
      <c r="A927" s="1" t="s">
        <v>86</v>
      </c>
      <c r="B927" s="1" t="s">
        <v>932</v>
      </c>
      <c r="C927" s="1">
        <v>1</v>
      </c>
    </row>
    <row r="928" spans="1:3" x14ac:dyDescent="0.2">
      <c r="A928" s="1" t="s">
        <v>86</v>
      </c>
      <c r="B928" s="1" t="s">
        <v>873</v>
      </c>
      <c r="C928" s="1">
        <v>1</v>
      </c>
    </row>
    <row r="929" spans="1:3" x14ac:dyDescent="0.2">
      <c r="A929" s="1" t="s">
        <v>86</v>
      </c>
      <c r="B929" s="1" t="s">
        <v>913</v>
      </c>
      <c r="C929" s="1">
        <v>1</v>
      </c>
    </row>
    <row r="930" spans="1:3" x14ac:dyDescent="0.2">
      <c r="A930" s="1" t="s">
        <v>86</v>
      </c>
      <c r="B930" s="1" t="s">
        <v>914</v>
      </c>
      <c r="C930" s="1">
        <v>1</v>
      </c>
    </row>
    <row r="931" spans="1:3" x14ac:dyDescent="0.2">
      <c r="A931" s="1" t="s">
        <v>86</v>
      </c>
      <c r="B931" s="1" t="s">
        <v>888</v>
      </c>
      <c r="C931" s="1">
        <v>1</v>
      </c>
    </row>
    <row r="932" spans="1:3" x14ac:dyDescent="0.2">
      <c r="A932" s="1" t="s">
        <v>86</v>
      </c>
      <c r="B932" s="1" t="s">
        <v>915</v>
      </c>
      <c r="C932" s="1">
        <v>1</v>
      </c>
    </row>
    <row r="933" spans="1:3" x14ac:dyDescent="0.2">
      <c r="A933" s="1" t="s">
        <v>86</v>
      </c>
      <c r="B933" s="1" t="s">
        <v>926</v>
      </c>
      <c r="C933" s="1">
        <v>1</v>
      </c>
    </row>
    <row r="934" spans="1:3" x14ac:dyDescent="0.2">
      <c r="A934" s="1" t="s">
        <v>92</v>
      </c>
      <c r="B934" s="1" t="s">
        <v>861</v>
      </c>
      <c r="C934" s="1">
        <v>1</v>
      </c>
    </row>
  </sheetData>
  <sortState xmlns:xlrd2="http://schemas.microsoft.com/office/spreadsheetml/2017/richdata2" ref="A4:C934">
    <sortCondition descending="1" ref="C4:C934"/>
  </sortState>
  <mergeCells count="1">
    <mergeCell ref="B1:C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ayfa8">
    <outlinePr summaryBelow="0"/>
  </sheetPr>
  <dimension ref="A1:C8"/>
  <sheetViews>
    <sheetView showGridLines="0" workbookViewId="0">
      <selection activeCell="C4" sqref="C4"/>
    </sheetView>
  </sheetViews>
  <sheetFormatPr defaultColWidth="9.140625" defaultRowHeight="15" customHeight="1" x14ac:dyDescent="0.2"/>
  <cols>
    <col min="1" max="1" width="34.85546875" style="61" bestFit="1" customWidth="1"/>
    <col min="2" max="2" width="35.5703125" style="61" customWidth="1"/>
    <col min="3" max="3" width="35.7109375" style="61" customWidth="1"/>
    <col min="4" max="16384" width="9.140625" style="61"/>
  </cols>
  <sheetData>
    <row r="1" spans="1:3" ht="15" customHeight="1" x14ac:dyDescent="0.2">
      <c r="B1" s="230" t="s">
        <v>101</v>
      </c>
      <c r="C1" s="231"/>
    </row>
    <row r="2" spans="1:3" ht="15" customHeight="1" x14ac:dyDescent="0.2">
      <c r="A2" s="151"/>
      <c r="B2" s="228"/>
      <c r="C2" s="229"/>
    </row>
    <row r="3" spans="1:3" ht="15" customHeight="1" x14ac:dyDescent="0.2">
      <c r="A3" s="93" t="s">
        <v>893</v>
      </c>
      <c r="B3" s="93">
        <v>2019</v>
      </c>
      <c r="C3" s="93" t="s">
        <v>986</v>
      </c>
    </row>
    <row r="4" spans="1:3" ht="15" customHeight="1" x14ac:dyDescent="0.2">
      <c r="A4" s="92" t="s">
        <v>100</v>
      </c>
      <c r="B4" s="63">
        <v>0.23263888888888887</v>
      </c>
      <c r="C4" s="63">
        <v>0.23611111111111113</v>
      </c>
    </row>
    <row r="6" spans="1:3" ht="14.25" x14ac:dyDescent="0.2"/>
    <row r="7" spans="1:3" x14ac:dyDescent="0.25">
      <c r="A7" s="240"/>
      <c r="B7" s="240"/>
    </row>
    <row r="8" spans="1:3" ht="14.25" x14ac:dyDescent="0.2"/>
  </sheetData>
  <mergeCells count="2">
    <mergeCell ref="A7:B7"/>
    <mergeCell ref="B1:C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22</vt:i4>
      </vt:variant>
    </vt:vector>
  </HeadingPairs>
  <TitlesOfParts>
    <vt:vector size="22" baseType="lpstr">
      <vt:lpstr>İÇİNDEKİLER</vt:lpstr>
      <vt:lpstr>TABLO1</vt:lpstr>
      <vt:lpstr>TABLO2</vt:lpstr>
      <vt:lpstr>TABLO3</vt:lpstr>
      <vt:lpstr>TABLO4</vt:lpstr>
      <vt:lpstr>TABLO5</vt:lpstr>
      <vt:lpstr>TABLO6</vt:lpstr>
      <vt:lpstr>TABLO7</vt:lpstr>
      <vt:lpstr>TABLO8</vt:lpstr>
      <vt:lpstr>TABLO9</vt:lpstr>
      <vt:lpstr>TABLO10</vt:lpstr>
      <vt:lpstr>TABLO11</vt:lpstr>
      <vt:lpstr>TABLO12</vt:lpstr>
      <vt:lpstr>TABLO13</vt:lpstr>
      <vt:lpstr>TABLO14</vt:lpstr>
      <vt:lpstr>TABLO15</vt:lpstr>
      <vt:lpstr>TABLO16</vt:lpstr>
      <vt:lpstr>TABLO17</vt:lpstr>
      <vt:lpstr>TABLO18</vt:lpstr>
      <vt:lpstr>TABLO19</vt:lpstr>
      <vt:lpstr>TABLO20</vt:lpstr>
      <vt:lpstr>TABLO21</vt:lpstr>
    </vt:vector>
  </TitlesOfParts>
  <Company>SilentAll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Ulaşım Planlama</dc:creator>
  <cp:lastModifiedBy>Melis Sağır</cp:lastModifiedBy>
  <dcterms:created xsi:type="dcterms:W3CDTF">2020-04-27T14:20:47Z</dcterms:created>
  <dcterms:modified xsi:type="dcterms:W3CDTF">2021-01-20T06:26:07Z</dcterms:modified>
</cp:coreProperties>
</file>